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E2487EED-CA69-4B36-B87A-298F85BBBB0D}"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82" i="2" l="1"/>
  <c r="Z82" i="2"/>
  <c r="X82" i="2"/>
  <c r="W82" i="2"/>
  <c r="P82" i="2"/>
  <c r="O82" i="2"/>
  <c r="M82" i="2"/>
  <c r="AB82" i="2" s="1"/>
  <c r="K82" i="2"/>
  <c r="H82" i="2"/>
  <c r="I82" i="2" l="1"/>
  <c r="Y82" i="2"/>
  <c r="AB81" i="2"/>
  <c r="AA81" i="2"/>
  <c r="Z81" i="2"/>
  <c r="Y81" i="2"/>
  <c r="X81" i="2"/>
  <c r="W81" i="2"/>
  <c r="H81" i="2"/>
  <c r="I81" i="2" s="1"/>
  <c r="K81" i="2"/>
  <c r="M81" i="2"/>
  <c r="P81" i="2"/>
  <c r="O81" i="2"/>
  <c r="O80" i="2" l="1"/>
  <c r="M80" i="2"/>
  <c r="AB80" i="2" s="1"/>
  <c r="K80" i="2"/>
  <c r="H80" i="2"/>
  <c r="P80" i="2"/>
  <c r="AA80" i="2"/>
  <c r="Z80" i="2"/>
  <c r="X80" i="2"/>
  <c r="W80" i="2"/>
  <c r="I80" i="2" l="1"/>
  <c r="Y80" i="2"/>
  <c r="P79" i="2"/>
  <c r="O79" i="2"/>
  <c r="H79" i="2"/>
  <c r="M79" i="2"/>
  <c r="AB79" i="2" s="1"/>
  <c r="K79" i="2"/>
  <c r="AA79" i="2"/>
  <c r="Z79" i="2"/>
  <c r="X79" i="2"/>
  <c r="W79" i="2"/>
  <c r="I79" i="2" l="1"/>
  <c r="Y79" i="2"/>
  <c r="AA78" i="2"/>
  <c r="Z78" i="2"/>
  <c r="X78" i="2"/>
  <c r="W78" i="2"/>
  <c r="P78" i="2"/>
  <c r="O78" i="2"/>
  <c r="M78" i="2"/>
  <c r="AB78" i="2" s="1"/>
  <c r="K78" i="2"/>
  <c r="H78" i="2"/>
  <c r="Y78" i="2" s="1"/>
  <c r="I78" i="2" l="1"/>
  <c r="AA77" i="2"/>
  <c r="Z77" i="2"/>
  <c r="X77" i="2"/>
  <c r="W77" i="2"/>
  <c r="P77" i="2"/>
  <c r="O77" i="2"/>
  <c r="M77" i="2"/>
  <c r="AB77" i="2" s="1"/>
  <c r="K77" i="2"/>
  <c r="K76" i="2"/>
  <c r="H77" i="2"/>
  <c r="Y77" i="2" s="1"/>
  <c r="I77" i="2" l="1"/>
  <c r="AA76" i="2"/>
  <c r="Z76" i="2"/>
  <c r="X76" i="2"/>
  <c r="W76" i="2"/>
  <c r="P76" i="2"/>
  <c r="O76" i="2"/>
  <c r="M76" i="2"/>
  <c r="AB76" i="2" s="1"/>
  <c r="H76" i="2"/>
  <c r="I76" i="2" l="1"/>
  <c r="Y76" i="2"/>
  <c r="AA75" i="2"/>
  <c r="Z75" i="2"/>
  <c r="Y75" i="2"/>
  <c r="X75" i="2"/>
  <c r="W75" i="2"/>
  <c r="P75" i="2"/>
  <c r="O75" i="2"/>
  <c r="M75" i="2"/>
  <c r="AB75" i="2" s="1"/>
  <c r="K75" i="2"/>
  <c r="H75" i="2"/>
  <c r="I75" i="2" l="1"/>
  <c r="P74" i="2"/>
  <c r="O74" i="2"/>
  <c r="M74" i="2"/>
  <c r="AB74" i="2" s="1"/>
  <c r="K74" i="2"/>
  <c r="AA74" i="2"/>
  <c r="Z74" i="2"/>
  <c r="X74" i="2"/>
  <c r="W74" i="2"/>
  <c r="H74" i="2"/>
  <c r="I74" i="2" l="1"/>
  <c r="Y74" i="2"/>
  <c r="AA73" i="2"/>
  <c r="Z73" i="2"/>
  <c r="X73" i="2"/>
  <c r="W73" i="2"/>
  <c r="P73" i="2"/>
  <c r="O73" i="2"/>
  <c r="M73" i="2"/>
  <c r="AB73" i="2" s="1"/>
  <c r="K73" i="2"/>
  <c r="H73" i="2"/>
  <c r="I73" i="2" l="1"/>
  <c r="Y73" i="2"/>
  <c r="M72" i="2"/>
  <c r="AB72" i="2" s="1"/>
  <c r="M71" i="2"/>
  <c r="P72" i="2"/>
  <c r="O72" i="2"/>
  <c r="K72" i="2"/>
  <c r="H72" i="2"/>
  <c r="Y72" i="2" s="1"/>
  <c r="AA72" i="2"/>
  <c r="Z72" i="2"/>
  <c r="X72" i="2"/>
  <c r="W72" i="2"/>
  <c r="I72" i="2" l="1"/>
  <c r="P71" i="2"/>
  <c r="O71" i="2"/>
  <c r="AB71" i="2"/>
  <c r="K71" i="2"/>
  <c r="H71" i="2"/>
  <c r="Y71" i="2" s="1"/>
  <c r="AA71" i="2"/>
  <c r="Z71" i="2"/>
  <c r="X71" i="2"/>
  <c r="W71" i="2"/>
  <c r="I71" i="2" l="1"/>
  <c r="P70" i="2"/>
  <c r="O70" i="2"/>
  <c r="M70" i="2"/>
  <c r="AB70" i="2" s="1"/>
  <c r="K70" i="2"/>
  <c r="H70" i="2"/>
  <c r="Y70" i="2" s="1"/>
  <c r="AA70" i="2"/>
  <c r="Z70" i="2"/>
  <c r="X70" i="2"/>
  <c r="W70" i="2"/>
  <c r="I70" i="2" l="1"/>
  <c r="AA69" i="2"/>
  <c r="Z69" i="2"/>
  <c r="X69" i="2"/>
  <c r="W69" i="2"/>
  <c r="P69" i="2"/>
  <c r="O69" i="2"/>
  <c r="M69" i="2"/>
  <c r="AB69" i="2" s="1"/>
  <c r="K69" i="2"/>
  <c r="H69" i="2"/>
  <c r="Y69" i="2" s="1"/>
  <c r="I69" i="2" l="1"/>
  <c r="P68" i="2"/>
  <c r="O68" i="2"/>
  <c r="M68" i="2"/>
  <c r="AB68" i="2" s="1"/>
  <c r="K68" i="2"/>
  <c r="H68" i="2"/>
  <c r="Y68" i="2" s="1"/>
  <c r="AA68" i="2"/>
  <c r="Z68" i="2"/>
  <c r="X68" i="2"/>
  <c r="W68" i="2"/>
  <c r="I68" i="2" l="1"/>
  <c r="AB67" i="2"/>
  <c r="AA67" i="2"/>
  <c r="Z67" i="2"/>
  <c r="Y67" i="2"/>
  <c r="X67" i="2"/>
  <c r="W67" i="2"/>
  <c r="P67" i="2"/>
  <c r="O67" i="2"/>
  <c r="M67" i="2"/>
  <c r="K67" i="2"/>
  <c r="H67" i="2"/>
  <c r="I67" i="2" l="1"/>
  <c r="P66" i="2"/>
  <c r="O66" i="2"/>
  <c r="M66" i="2"/>
  <c r="AB66" i="2" s="1"/>
  <c r="K66" i="2"/>
  <c r="H66" i="2"/>
  <c r="AA66" i="2"/>
  <c r="Z66" i="2"/>
  <c r="X66" i="2"/>
  <c r="W66" i="2"/>
  <c r="I66" i="2" l="1"/>
  <c r="Y66" i="2"/>
  <c r="P65" i="2"/>
  <c r="O65" i="2"/>
  <c r="M65" i="2"/>
  <c r="AB65" i="2" s="1"/>
  <c r="K65" i="2"/>
  <c r="H65" i="2"/>
  <c r="Y65" i="2" s="1"/>
  <c r="AA65" i="2"/>
  <c r="Z65" i="2"/>
  <c r="X65" i="2"/>
  <c r="W65" i="2"/>
  <c r="I65" i="2" l="1"/>
  <c r="AA64" i="2"/>
  <c r="Z64" i="2"/>
  <c r="X64" i="2"/>
  <c r="P64" i="2"/>
  <c r="H64" i="2"/>
  <c r="H63" i="2"/>
  <c r="K64" i="2"/>
  <c r="M64" i="2"/>
  <c r="AB64" i="2" s="1"/>
  <c r="O64" i="2"/>
  <c r="W64" i="2"/>
  <c r="I64" i="2" l="1"/>
  <c r="Y64" i="2"/>
  <c r="O63" i="2"/>
  <c r="M63" i="2"/>
  <c r="K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<sst xmlns="http://schemas.openxmlformats.org/spreadsheetml/2006/main" count="235" uniqueCount="128">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</sst>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1"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20" fillId="0" borderId="35" xfId="0" applyFont="1" applyBorder="1">
      <alignment vertical="center"/>
    </xf>
    <xf numFmtId="0" fontId="4" fillId="0" borderId="0" xfId="0" applyFont="1" applyFill="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2"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国家衛健委発表に基づく感染状況!$W$8:$W$85</c:f>
              <c:numCache>
                <c:formatCode>m"月"d"日"</c:formatCode>
                <c:ptCount val="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numCache>
            </c:numRef>
          </c:cat>
          <c:val>
            <c:numRef>
              <c:f>国家衛健委発表に基づく感染状況!$X$8:$X$85</c:f>
              <c:numCache>
                <c:formatCode>#,##0_);[Red]\(#,##0\)</c:formatCode>
                <c:ptCount val="7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国家衛健委発表に基づく感染状況!$W$8:$W$85</c:f>
              <c:numCache>
                <c:formatCode>m"月"d"日"</c:formatCode>
                <c:ptCount val="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numCache>
            </c:numRef>
          </c:cat>
          <c:val>
            <c:numRef>
              <c:f>国家衛健委発表に基づく感染状況!$Y$8:$Y$85</c:f>
              <c:numCache>
                <c:formatCode>General</c:formatCode>
                <c:ptCount val="7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国家衛健委発表に基づく感染状況!$Z$8:$Z$85</c:f>
              <c:numCache>
                <c:formatCode>m"月"d"日"</c:formatCode>
                <c:ptCount val="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numCache>
            </c:numRef>
          </c:cat>
          <c:val>
            <c:numRef>
              <c:f>国家衛健委発表に基づく感染状況!$AA$8:$AA$85</c:f>
              <c:numCache>
                <c:formatCode>General</c:formatCode>
                <c:ptCount val="7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国家衛健委発表に基づく感染状況!$Z$8:$Z$85</c:f>
              <c:numCache>
                <c:formatCode>m"月"d"日"</c:formatCode>
                <c:ptCount val="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numCache>
            </c:numRef>
          </c:cat>
          <c:val>
            <c:numRef>
              <c:f>国家衛健委発表に基づく感染状況!$AB$8:$AB$85</c:f>
              <c:numCache>
                <c:formatCode>General</c:formatCode>
                <c:ptCount val="7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94"/>
  <sheetViews>
    <sheetView tabSelected="1" workbookViewId="0">
      <pane xSplit="2" ySplit="5" topLeftCell="C78" activePane="bottomRight" state="frozen"/>
      <selection pane="topRight" activeCell="C1" sqref="C1"/>
      <selection pane="bottomLeft" activeCell="A8" sqref="A8"/>
      <selection pane="bottomRight" activeCell="E87" sqref="E87"/>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49"/>
      <c r="C1" s="152" t="s">
        <v>78</v>
      </c>
      <c r="D1" s="152"/>
      <c r="E1" s="152"/>
      <c r="F1" s="152"/>
      <c r="G1" s="152"/>
      <c r="H1" s="152"/>
      <c r="I1" s="152"/>
      <c r="J1" s="152"/>
      <c r="K1" s="152"/>
      <c r="L1" s="152"/>
      <c r="M1" s="152"/>
      <c r="N1" s="152"/>
      <c r="O1" s="152"/>
      <c r="P1" s="99"/>
      <c r="Q1" s="99"/>
      <c r="R1" s="99"/>
      <c r="S1" s="99"/>
      <c r="T1" s="99"/>
      <c r="U1" s="98">
        <v>43925</v>
      </c>
    </row>
    <row r="2" spans="2:28" ht="13" customHeight="1" x14ac:dyDescent="0.55000000000000004">
      <c r="E2" s="132" t="s">
        <v>126</v>
      </c>
      <c r="F2" s="133"/>
      <c r="G2" s="132"/>
      <c r="H2" s="133"/>
      <c r="I2" s="133"/>
      <c r="J2" s="133"/>
      <c r="U2" s="80" t="s">
        <v>77</v>
      </c>
    </row>
    <row r="3" spans="2:28" ht="5.5" customHeight="1" thickBot="1" x14ac:dyDescent="0.6"/>
    <row r="4" spans="2:28" x14ac:dyDescent="0.55000000000000004">
      <c r="B4" s="70" t="s">
        <v>3</v>
      </c>
      <c r="C4" s="159" t="s">
        <v>72</v>
      </c>
      <c r="D4" s="160"/>
      <c r="E4" s="160"/>
      <c r="F4" s="170"/>
      <c r="G4" s="159" t="s">
        <v>68</v>
      </c>
      <c r="H4" s="160"/>
      <c r="I4" s="165" t="s">
        <v>87</v>
      </c>
      <c r="J4" s="161" t="s">
        <v>71</v>
      </c>
      <c r="K4" s="162"/>
      <c r="L4" s="163" t="s">
        <v>70</v>
      </c>
      <c r="M4" s="164"/>
      <c r="N4" s="153" t="s">
        <v>73</v>
      </c>
      <c r="O4" s="154"/>
      <c r="P4" s="167" t="s">
        <v>92</v>
      </c>
      <c r="Q4" s="168"/>
      <c r="R4" s="167" t="s">
        <v>88</v>
      </c>
      <c r="S4" s="168"/>
      <c r="T4" s="169"/>
      <c r="U4" s="155" t="s">
        <v>75</v>
      </c>
    </row>
    <row r="5" spans="2:28" ht="18.5" customHeight="1" thickBot="1" x14ac:dyDescent="0.6">
      <c r="B5" s="71" t="s">
        <v>76</v>
      </c>
      <c r="C5" s="157" t="s">
        <v>69</v>
      </c>
      <c r="D5" s="158"/>
      <c r="E5" s="104" t="s">
        <v>9</v>
      </c>
      <c r="F5" s="79" t="s">
        <v>86</v>
      </c>
      <c r="G5" s="77" t="s">
        <v>69</v>
      </c>
      <c r="H5" s="78" t="s">
        <v>9</v>
      </c>
      <c r="I5" s="166"/>
      <c r="J5" s="77" t="s">
        <v>69</v>
      </c>
      <c r="K5" s="78" t="s">
        <v>74</v>
      </c>
      <c r="L5" s="77" t="s">
        <v>69</v>
      </c>
      <c r="M5" s="78" t="s">
        <v>9</v>
      </c>
      <c r="N5" s="77" t="s">
        <v>69</v>
      </c>
      <c r="O5" s="79" t="s">
        <v>9</v>
      </c>
      <c r="P5" s="100" t="s">
        <v>106</v>
      </c>
      <c r="Q5" s="79" t="s">
        <v>9</v>
      </c>
      <c r="R5" s="139" t="s">
        <v>90</v>
      </c>
      <c r="S5" s="76" t="s">
        <v>91</v>
      </c>
      <c r="T5" s="76" t="s">
        <v>89</v>
      </c>
      <c r="U5" s="156"/>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118</v>
      </c>
      <c r="Y7" s="112" t="s">
        <v>119</v>
      </c>
      <c r="Z7" s="112"/>
      <c r="AA7" s="112" t="s">
        <v>116</v>
      </c>
      <c r="AB7" s="112" t="s">
        <v>117</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95</v>
      </c>
      <c r="E9" s="59">
        <v>440</v>
      </c>
      <c r="F9" s="58"/>
      <c r="G9" s="56">
        <v>149</v>
      </c>
      <c r="H9" s="59">
        <v>37</v>
      </c>
      <c r="I9" s="58"/>
      <c r="J9" s="60"/>
      <c r="K9" s="61">
        <v>102</v>
      </c>
      <c r="L9" s="56">
        <v>3</v>
      </c>
      <c r="M9" s="59">
        <v>9</v>
      </c>
      <c r="N9" s="62"/>
      <c r="O9" s="58"/>
      <c r="P9" s="108"/>
      <c r="Q9" s="97"/>
      <c r="R9" s="62"/>
      <c r="S9" s="97"/>
      <c r="T9" s="97"/>
      <c r="U9" s="114" t="s">
        <v>96</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94</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93</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72"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81</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84</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82</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83</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85</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112</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110</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111</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113</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114</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115</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72"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120</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121</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122</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123</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124</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125</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6"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6"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W64" si="200">+B63</f>
        <v>43905</v>
      </c>
      <c r="X63" s="142">
        <f t="shared" ref="X63" si="201">+G63</f>
        <v>16</v>
      </c>
      <c r="Y63" s="112">
        <f t="shared" ref="Y63" si="202">+H63</f>
        <v>80860</v>
      </c>
      <c r="Z63" s="143">
        <f t="shared" ref="Z63" si="203">+B63</f>
        <v>43905</v>
      </c>
      <c r="AA63" s="112">
        <f t="shared" ref="AA63" si="204">+L63</f>
        <v>14</v>
      </c>
      <c r="AB63" s="112">
        <f t="shared" ref="AB63" si="205">+M63</f>
        <v>3213</v>
      </c>
    </row>
    <row r="64" spans="2:28" x14ac:dyDescent="0.55000000000000004">
      <c r="B64" s="89">
        <v>43906</v>
      </c>
      <c r="C64" s="56">
        <v>45</v>
      </c>
      <c r="D64" s="96"/>
      <c r="E64" s="130"/>
      <c r="F64" s="65">
        <v>128</v>
      </c>
      <c r="G64" s="56">
        <v>21</v>
      </c>
      <c r="H64" s="64">
        <f t="shared" ref="H64" si="206">+H63+G64</f>
        <v>80881</v>
      </c>
      <c r="I64" s="66">
        <f t="shared" ref="I64" si="207">+H64-M64-O64</f>
        <v>8976</v>
      </c>
      <c r="J64" s="56">
        <v>-202</v>
      </c>
      <c r="K64" s="64">
        <f t="shared" si="10"/>
        <v>2830</v>
      </c>
      <c r="L64" s="56">
        <v>13</v>
      </c>
      <c r="M64" s="64">
        <f t="shared" si="13"/>
        <v>3226</v>
      </c>
      <c r="N64" s="56">
        <v>930</v>
      </c>
      <c r="O64" s="64">
        <f t="shared" si="175"/>
        <v>68679</v>
      </c>
      <c r="P64" s="131">
        <f t="shared" si="160"/>
        <v>942</v>
      </c>
      <c r="Q64" s="65">
        <v>681404</v>
      </c>
      <c r="R64" s="56">
        <v>1105</v>
      </c>
      <c r="S64" s="138"/>
      <c r="T64" s="65">
        <v>9351</v>
      </c>
      <c r="U64" s="90"/>
      <c r="W64" s="141">
        <f t="shared" si="200"/>
        <v>43906</v>
      </c>
      <c r="X64" s="142">
        <f t="shared" ref="X64" si="208">+G64</f>
        <v>21</v>
      </c>
      <c r="Y64" s="112">
        <f t="shared" ref="Y64" si="209">+H64</f>
        <v>80881</v>
      </c>
      <c r="Z64" s="143">
        <f t="shared" ref="Z64" si="210">+B64</f>
        <v>43906</v>
      </c>
      <c r="AA64" s="112">
        <f t="shared" ref="AA64" si="211">+L64</f>
        <v>13</v>
      </c>
      <c r="AB64" s="112">
        <f t="shared" ref="AB64" si="212">+M64</f>
        <v>3226</v>
      </c>
    </row>
    <row r="65" spans="2:28" x14ac:dyDescent="0.55000000000000004">
      <c r="B65" s="89">
        <v>43907</v>
      </c>
      <c r="C65" s="56">
        <v>21</v>
      </c>
      <c r="D65" s="96"/>
      <c r="E65" s="130"/>
      <c r="F65" s="65">
        <v>119</v>
      </c>
      <c r="G65" s="56">
        <v>13</v>
      </c>
      <c r="H65" s="64">
        <f t="shared" ref="H65" si="213">+H64+G65</f>
        <v>80894</v>
      </c>
      <c r="I65" s="66">
        <f t="shared" ref="I65" si="214">+H65-M65-O65</f>
        <v>8056</v>
      </c>
      <c r="J65" s="56">
        <v>-208</v>
      </c>
      <c r="K65" s="64">
        <f t="shared" si="10"/>
        <v>2622</v>
      </c>
      <c r="L65" s="56">
        <v>11</v>
      </c>
      <c r="M65" s="64">
        <f t="shared" si="13"/>
        <v>3237</v>
      </c>
      <c r="N65" s="56">
        <v>922</v>
      </c>
      <c r="O65" s="64">
        <f t="shared" si="175"/>
        <v>69601</v>
      </c>
      <c r="P65" s="131">
        <f t="shared" si="160"/>
        <v>923</v>
      </c>
      <c r="Q65" s="65">
        <v>682327</v>
      </c>
      <c r="R65" s="56">
        <v>1014</v>
      </c>
      <c r="S65" s="138"/>
      <c r="T65" s="65">
        <v>9222</v>
      </c>
      <c r="U65" s="90"/>
      <c r="W65" s="141">
        <f t="shared" ref="W65" si="215">+B65</f>
        <v>43907</v>
      </c>
      <c r="X65" s="142">
        <f t="shared" ref="X65" si="216">+G65</f>
        <v>13</v>
      </c>
      <c r="Y65" s="112">
        <f t="shared" ref="Y65" si="217">+H65</f>
        <v>80894</v>
      </c>
      <c r="Z65" s="143">
        <f t="shared" ref="Z65" si="218">+B65</f>
        <v>43907</v>
      </c>
      <c r="AA65" s="112">
        <f t="shared" ref="AA65" si="219">+L65</f>
        <v>11</v>
      </c>
      <c r="AB65" s="112">
        <f t="shared" ref="AB65" si="220">+M65</f>
        <v>3237</v>
      </c>
    </row>
    <row r="66" spans="2:28" x14ac:dyDescent="0.55000000000000004">
      <c r="B66" s="89">
        <v>43908</v>
      </c>
      <c r="C66" s="56">
        <v>23</v>
      </c>
      <c r="D66" s="96"/>
      <c r="E66" s="130"/>
      <c r="F66" s="65">
        <v>105</v>
      </c>
      <c r="G66" s="56">
        <v>34</v>
      </c>
      <c r="H66" s="64">
        <f t="shared" ref="H66" si="221">+H65+G66</f>
        <v>80928</v>
      </c>
      <c r="I66" s="66">
        <f t="shared" ref="I66" si="222">+H66-M66-O66</f>
        <v>7263</v>
      </c>
      <c r="J66" s="56">
        <v>-308</v>
      </c>
      <c r="K66" s="64">
        <f t="shared" si="10"/>
        <v>2314</v>
      </c>
      <c r="L66" s="56">
        <v>8</v>
      </c>
      <c r="M66" s="64">
        <f t="shared" si="13"/>
        <v>3245</v>
      </c>
      <c r="N66" s="56">
        <v>819</v>
      </c>
      <c r="O66" s="64">
        <f t="shared" si="175"/>
        <v>70420</v>
      </c>
      <c r="P66" s="131">
        <f t="shared" si="160"/>
        <v>954</v>
      </c>
      <c r="Q66" s="65">
        <v>683281</v>
      </c>
      <c r="R66" s="56">
        <v>1032</v>
      </c>
      <c r="S66" s="138"/>
      <c r="T66" s="65">
        <v>9144</v>
      </c>
      <c r="U66" s="148" t="s">
        <v>127</v>
      </c>
      <c r="W66" s="141">
        <f t="shared" ref="W66" si="223">+B66</f>
        <v>43908</v>
      </c>
      <c r="X66" s="142">
        <f t="shared" ref="X66" si="224">+G66</f>
        <v>34</v>
      </c>
      <c r="Y66" s="112">
        <f t="shared" ref="Y66" si="225">+H66</f>
        <v>80928</v>
      </c>
      <c r="Z66" s="143">
        <f t="shared" ref="Z66" si="226">+B66</f>
        <v>43908</v>
      </c>
      <c r="AA66" s="112">
        <f t="shared" ref="AA66" si="227">+L66</f>
        <v>8</v>
      </c>
      <c r="AB66" s="112">
        <f t="shared" ref="AB66" si="228">+M66</f>
        <v>3245</v>
      </c>
    </row>
    <row r="67" spans="2:28" x14ac:dyDescent="0.55000000000000004">
      <c r="B67" s="89">
        <v>43909</v>
      </c>
      <c r="C67" s="56">
        <v>31</v>
      </c>
      <c r="D67" s="96"/>
      <c r="E67" s="130"/>
      <c r="F67" s="65">
        <v>105</v>
      </c>
      <c r="G67" s="56">
        <v>39</v>
      </c>
      <c r="H67" s="64">
        <f t="shared" ref="H67" si="229">+H66+G67</f>
        <v>80967</v>
      </c>
      <c r="I67" s="66">
        <f t="shared" ref="I67" si="230">+H67-M67-O67</f>
        <v>6569</v>
      </c>
      <c r="J67" s="56">
        <v>-178</v>
      </c>
      <c r="K67" s="64">
        <f t="shared" si="10"/>
        <v>2136</v>
      </c>
      <c r="L67" s="56">
        <v>3</v>
      </c>
      <c r="M67" s="64">
        <f t="shared" si="13"/>
        <v>3248</v>
      </c>
      <c r="N67" s="56">
        <v>730</v>
      </c>
      <c r="O67" s="64">
        <f t="shared" ref="O67" si="231">+N67+O66</f>
        <v>71150</v>
      </c>
      <c r="P67" s="131">
        <f t="shared" ref="P67" si="232">+Q67-Q66</f>
        <v>1050</v>
      </c>
      <c r="Q67" s="65">
        <v>684331</v>
      </c>
      <c r="R67" s="56">
        <v>1197</v>
      </c>
      <c r="S67" s="138"/>
      <c r="T67" s="65">
        <v>8989</v>
      </c>
      <c r="U67" s="148"/>
      <c r="W67" s="141">
        <f t="shared" ref="W67" si="233">+B67</f>
        <v>43909</v>
      </c>
      <c r="X67" s="142">
        <f t="shared" ref="X67" si="234">+G67</f>
        <v>39</v>
      </c>
      <c r="Y67" s="112">
        <f t="shared" ref="Y67" si="235">+H67</f>
        <v>80967</v>
      </c>
      <c r="Z67" s="143">
        <f t="shared" ref="Z67" si="236">+B67</f>
        <v>43909</v>
      </c>
      <c r="AA67" s="112">
        <f t="shared" ref="AA67" si="237">+L67</f>
        <v>3</v>
      </c>
      <c r="AB67" s="112">
        <f t="shared" ref="AB67" si="238">+M67</f>
        <v>3248</v>
      </c>
    </row>
    <row r="68" spans="2:28" x14ac:dyDescent="0.55000000000000004">
      <c r="B68" s="89">
        <v>43910</v>
      </c>
      <c r="C68" s="56">
        <v>36</v>
      </c>
      <c r="D68" s="96"/>
      <c r="E68" s="130"/>
      <c r="F68" s="65">
        <v>106</v>
      </c>
      <c r="G68" s="56">
        <v>41</v>
      </c>
      <c r="H68" s="64">
        <f t="shared" ref="H68" si="239">+H67+G68</f>
        <v>81008</v>
      </c>
      <c r="I68" s="66">
        <f t="shared" ref="I68" si="240">+H68-M68-O68</f>
        <v>6013</v>
      </c>
      <c r="J68" s="56">
        <v>-173</v>
      </c>
      <c r="K68" s="64">
        <f t="shared" si="10"/>
        <v>1963</v>
      </c>
      <c r="L68" s="56">
        <v>7</v>
      </c>
      <c r="M68" s="64">
        <f t="shared" si="13"/>
        <v>3255</v>
      </c>
      <c r="N68" s="56">
        <v>590</v>
      </c>
      <c r="O68" s="64">
        <f t="shared" ref="O68" si="241">+N68+O67</f>
        <v>71740</v>
      </c>
      <c r="P68" s="131">
        <f t="shared" ref="P68" si="242">+Q68-Q67</f>
        <v>1535</v>
      </c>
      <c r="Q68" s="65">
        <v>685866</v>
      </c>
      <c r="R68" s="56">
        <v>1191</v>
      </c>
      <c r="S68" s="138"/>
      <c r="T68" s="65">
        <v>9371</v>
      </c>
      <c r="U68" s="148"/>
      <c r="W68" s="141">
        <f t="shared" ref="W68" si="243">+B68</f>
        <v>43910</v>
      </c>
      <c r="X68" s="142">
        <f t="shared" ref="X68" si="244">+G68</f>
        <v>41</v>
      </c>
      <c r="Y68" s="112">
        <f t="shared" ref="Y68" si="245">+H68</f>
        <v>81008</v>
      </c>
      <c r="Z68" s="143">
        <f t="shared" ref="Z68" si="246">+B68</f>
        <v>43910</v>
      </c>
      <c r="AA68" s="112">
        <f t="shared" ref="AA68" si="247">+L68</f>
        <v>7</v>
      </c>
      <c r="AB68" s="112">
        <f t="shared" ref="AB68" si="248">+M68</f>
        <v>3255</v>
      </c>
    </row>
    <row r="69" spans="2:28" x14ac:dyDescent="0.55000000000000004">
      <c r="B69" s="89">
        <v>43911</v>
      </c>
      <c r="C69" s="56">
        <v>45</v>
      </c>
      <c r="D69" s="96"/>
      <c r="E69" s="130"/>
      <c r="F69" s="65">
        <v>118</v>
      </c>
      <c r="G69" s="56">
        <v>46</v>
      </c>
      <c r="H69" s="64">
        <f t="shared" ref="H69" si="249">+H68+G69</f>
        <v>81054</v>
      </c>
      <c r="I69" s="66">
        <f t="shared" ref="I69" si="250">+H69-M69-O69</f>
        <v>5549</v>
      </c>
      <c r="J69" s="56">
        <v>-118</v>
      </c>
      <c r="K69" s="64">
        <f t="shared" si="10"/>
        <v>1845</v>
      </c>
      <c r="L69" s="56">
        <v>6</v>
      </c>
      <c r="M69" s="64">
        <f t="shared" si="13"/>
        <v>3261</v>
      </c>
      <c r="N69" s="56">
        <v>504</v>
      </c>
      <c r="O69" s="64">
        <f t="shared" ref="O69:O70" si="251">+N69+O68</f>
        <v>72244</v>
      </c>
      <c r="P69" s="131">
        <f t="shared" ref="P69:P70" si="252">+Q69-Q68</f>
        <v>1814</v>
      </c>
      <c r="Q69" s="65">
        <v>687680</v>
      </c>
      <c r="R69" s="56">
        <v>1110</v>
      </c>
      <c r="S69" s="138"/>
      <c r="T69" s="65">
        <v>10071</v>
      </c>
      <c r="U69" s="148"/>
      <c r="W69" s="141">
        <f t="shared" ref="W69" si="253">+B69</f>
        <v>43911</v>
      </c>
      <c r="X69" s="142">
        <f t="shared" ref="X69" si="254">+G69</f>
        <v>46</v>
      </c>
      <c r="Y69" s="112">
        <f t="shared" ref="Y69" si="255">+H69</f>
        <v>81054</v>
      </c>
      <c r="Z69" s="143">
        <f t="shared" ref="Z69" si="256">+B69</f>
        <v>43911</v>
      </c>
      <c r="AA69" s="112">
        <f t="shared" ref="AA69" si="257">+L69</f>
        <v>6</v>
      </c>
      <c r="AB69" s="112">
        <f t="shared" ref="AB69" si="258">+M69</f>
        <v>3261</v>
      </c>
    </row>
    <row r="70" spans="2:28" x14ac:dyDescent="0.55000000000000004">
      <c r="B70" s="89">
        <v>43912</v>
      </c>
      <c r="C70" s="56">
        <v>47</v>
      </c>
      <c r="D70" s="96"/>
      <c r="E70" s="130"/>
      <c r="F70" s="65">
        <v>136</v>
      </c>
      <c r="G70" s="56">
        <v>39</v>
      </c>
      <c r="H70" s="64">
        <f t="shared" ref="H70" si="259">+H69+G70</f>
        <v>81093</v>
      </c>
      <c r="I70" s="66">
        <f t="shared" ref="I70" si="260">+H70-M70-O70</f>
        <v>5120</v>
      </c>
      <c r="J70" s="56">
        <v>-96</v>
      </c>
      <c r="K70" s="64">
        <f t="shared" si="10"/>
        <v>1749</v>
      </c>
      <c r="L70" s="56">
        <v>9</v>
      </c>
      <c r="M70" s="64">
        <f t="shared" si="13"/>
        <v>3270</v>
      </c>
      <c r="N70" s="56">
        <v>459</v>
      </c>
      <c r="O70" s="64">
        <f t="shared" si="251"/>
        <v>72703</v>
      </c>
      <c r="P70" s="131">
        <f t="shared" si="252"/>
        <v>1313</v>
      </c>
      <c r="Q70" s="65">
        <v>688993</v>
      </c>
      <c r="R70" s="56">
        <v>661</v>
      </c>
      <c r="S70" s="138"/>
      <c r="T70" s="65">
        <v>10701</v>
      </c>
      <c r="U70" s="148"/>
      <c r="W70" s="141">
        <f t="shared" ref="W70" si="261">+B70</f>
        <v>43912</v>
      </c>
      <c r="X70" s="142">
        <f t="shared" ref="X70" si="262">+G70</f>
        <v>39</v>
      </c>
      <c r="Y70" s="112">
        <f t="shared" ref="Y70" si="263">+H70</f>
        <v>81093</v>
      </c>
      <c r="Z70" s="143">
        <f t="shared" ref="Z70" si="264">+B70</f>
        <v>43912</v>
      </c>
      <c r="AA70" s="112">
        <f t="shared" ref="AA70" si="265">+L70</f>
        <v>9</v>
      </c>
      <c r="AB70" s="112">
        <f t="shared" ref="AB70" si="266">+M70</f>
        <v>3270</v>
      </c>
    </row>
    <row r="71" spans="2:28" x14ac:dyDescent="0.55000000000000004">
      <c r="B71" s="89">
        <v>43913</v>
      </c>
      <c r="C71" s="56">
        <v>35</v>
      </c>
      <c r="D71" s="96"/>
      <c r="E71" s="130"/>
      <c r="F71" s="65">
        <v>132</v>
      </c>
      <c r="G71" s="56">
        <v>78</v>
      </c>
      <c r="H71" s="64">
        <f t="shared" ref="H71" si="267">+H70+G71</f>
        <v>81171</v>
      </c>
      <c r="I71" s="66">
        <f t="shared" ref="I71" si="268">+H71-M71-O71</f>
        <v>4735</v>
      </c>
      <c r="J71" s="56">
        <v>-176</v>
      </c>
      <c r="K71" s="64">
        <f t="shared" si="10"/>
        <v>1573</v>
      </c>
      <c r="L71" s="56">
        <v>7</v>
      </c>
      <c r="M71" s="64">
        <f t="shared" si="13"/>
        <v>3277</v>
      </c>
      <c r="N71" s="56">
        <v>456</v>
      </c>
      <c r="O71" s="64">
        <f t="shared" ref="O71" si="269">+N71+O70</f>
        <v>73159</v>
      </c>
      <c r="P71" s="131">
        <f t="shared" ref="P71" si="270">+Q71-Q70</f>
        <v>2192</v>
      </c>
      <c r="Q71" s="65">
        <v>691185</v>
      </c>
      <c r="R71" s="56">
        <v>769</v>
      </c>
      <c r="S71" s="138"/>
      <c r="T71" s="65">
        <v>12077</v>
      </c>
      <c r="U71" s="148"/>
      <c r="W71" s="141">
        <f t="shared" ref="W71" si="271">+B71</f>
        <v>43913</v>
      </c>
      <c r="X71" s="142">
        <f t="shared" ref="X71" si="272">+G71</f>
        <v>78</v>
      </c>
      <c r="Y71" s="112">
        <f t="shared" ref="Y71" si="273">+H71</f>
        <v>81171</v>
      </c>
      <c r="Z71" s="143">
        <f t="shared" ref="Z71" si="274">+B71</f>
        <v>43913</v>
      </c>
      <c r="AA71" s="112">
        <f t="shared" ref="AA71" si="275">+L71</f>
        <v>7</v>
      </c>
      <c r="AB71" s="112">
        <f t="shared" ref="AB71" si="276">+M71</f>
        <v>3277</v>
      </c>
    </row>
    <row r="72" spans="2:28" x14ac:dyDescent="0.55000000000000004">
      <c r="B72" s="89">
        <v>43914</v>
      </c>
      <c r="C72" s="56">
        <v>33</v>
      </c>
      <c r="D72" s="96"/>
      <c r="E72" s="130"/>
      <c r="F72" s="65">
        <v>134</v>
      </c>
      <c r="G72" s="56">
        <v>47</v>
      </c>
      <c r="H72" s="64">
        <f t="shared" ref="H72" si="277">+H71+G72</f>
        <v>81218</v>
      </c>
      <c r="I72" s="66">
        <f t="shared" ref="I72" si="278">+H72-M72-O72</f>
        <v>4287</v>
      </c>
      <c r="J72" s="56">
        <v>-174</v>
      </c>
      <c r="K72" s="64">
        <f t="shared" si="10"/>
        <v>1399</v>
      </c>
      <c r="L72" s="56">
        <v>4</v>
      </c>
      <c r="M72" s="64">
        <f t="shared" si="13"/>
        <v>3281</v>
      </c>
      <c r="N72" s="56">
        <v>491</v>
      </c>
      <c r="O72" s="64">
        <f t="shared" ref="O72" si="279">+N72+O71</f>
        <v>73650</v>
      </c>
      <c r="P72" s="131">
        <f t="shared" ref="P72" si="280">+Q72-Q71</f>
        <v>2038</v>
      </c>
      <c r="Q72" s="65">
        <v>693223</v>
      </c>
      <c r="R72" s="56">
        <v>491</v>
      </c>
      <c r="S72" s="138"/>
      <c r="T72" s="65">
        <v>13356</v>
      </c>
      <c r="U72" s="148"/>
      <c r="W72" s="141">
        <f t="shared" ref="W72" si="281">+B72</f>
        <v>43914</v>
      </c>
      <c r="X72" s="142">
        <f t="shared" ref="X72" si="282">+G72</f>
        <v>47</v>
      </c>
      <c r="Y72" s="112">
        <f t="shared" ref="Y72" si="283">+H72</f>
        <v>81218</v>
      </c>
      <c r="Z72" s="143">
        <f t="shared" ref="Z72" si="284">+B72</f>
        <v>43914</v>
      </c>
      <c r="AA72" s="112">
        <f t="shared" ref="AA72" si="285">+L72</f>
        <v>4</v>
      </c>
      <c r="AB72" s="112">
        <f t="shared" ref="AB72" si="286">+M72</f>
        <v>3281</v>
      </c>
    </row>
    <row r="73" spans="2:28" x14ac:dyDescent="0.55000000000000004">
      <c r="B73" s="89">
        <v>43915</v>
      </c>
      <c r="C73" s="56">
        <v>58</v>
      </c>
      <c r="D73" s="96"/>
      <c r="E73" s="130"/>
      <c r="F73" s="65">
        <v>159</v>
      </c>
      <c r="G73" s="56">
        <v>67</v>
      </c>
      <c r="H73" s="64">
        <f t="shared" ref="H73" si="287">+H72+G73</f>
        <v>81285</v>
      </c>
      <c r="I73" s="66">
        <f t="shared" ref="I73" si="288">+H73-M73-O73</f>
        <v>3947</v>
      </c>
      <c r="J73" s="56">
        <v>-164</v>
      </c>
      <c r="K73" s="64">
        <f t="shared" ref="K73:K75" si="289">+J73+K72</f>
        <v>1235</v>
      </c>
      <c r="L73" s="56">
        <v>6</v>
      </c>
      <c r="M73" s="64">
        <f t="shared" ref="M73:M75" si="290">+L73+M72</f>
        <v>3287</v>
      </c>
      <c r="N73" s="56">
        <v>401</v>
      </c>
      <c r="O73" s="64">
        <f t="shared" ref="O73" si="291">+N73+O72</f>
        <v>74051</v>
      </c>
      <c r="P73" s="131">
        <f t="shared" ref="P73" si="292">+Q73-Q72</f>
        <v>2082</v>
      </c>
      <c r="Q73" s="65">
        <v>695305</v>
      </c>
      <c r="R73" s="56">
        <v>721</v>
      </c>
      <c r="S73" s="138"/>
      <c r="T73" s="65">
        <v>14714</v>
      </c>
      <c r="U73" s="148"/>
      <c r="W73" s="141">
        <f t="shared" ref="W73" si="293">+B73</f>
        <v>43915</v>
      </c>
      <c r="X73" s="142">
        <f t="shared" ref="X73" si="294">+G73</f>
        <v>67</v>
      </c>
      <c r="Y73" s="112">
        <f t="shared" ref="Y73" si="295">+H73</f>
        <v>81285</v>
      </c>
      <c r="Z73" s="143">
        <f t="shared" ref="Z73" si="296">+B73</f>
        <v>43915</v>
      </c>
      <c r="AA73" s="112">
        <f t="shared" ref="AA73" si="297">+L73</f>
        <v>6</v>
      </c>
      <c r="AB73" s="112">
        <f t="shared" ref="AB73" si="298">+M73</f>
        <v>3287</v>
      </c>
    </row>
    <row r="74" spans="2:28" x14ac:dyDescent="0.55000000000000004">
      <c r="B74" s="89">
        <v>43916</v>
      </c>
      <c r="C74" s="56">
        <v>49</v>
      </c>
      <c r="D74" s="96"/>
      <c r="E74" s="130"/>
      <c r="F74" s="65">
        <v>189</v>
      </c>
      <c r="G74" s="56">
        <v>55</v>
      </c>
      <c r="H74" s="64">
        <f t="shared" ref="H74" si="299">+H73+G74</f>
        <v>81340</v>
      </c>
      <c r="I74" s="66">
        <f t="shared" ref="I74" si="300">+H74-M74-O74</f>
        <v>3460</v>
      </c>
      <c r="J74" s="56">
        <v>-201</v>
      </c>
      <c r="K74" s="64">
        <f t="shared" si="289"/>
        <v>1034</v>
      </c>
      <c r="L74" s="56">
        <v>5</v>
      </c>
      <c r="M74" s="64">
        <f t="shared" si="290"/>
        <v>3292</v>
      </c>
      <c r="N74" s="56">
        <v>537</v>
      </c>
      <c r="O74" s="64">
        <f t="shared" ref="O74" si="301">+N74+O73</f>
        <v>74588</v>
      </c>
      <c r="P74" s="131">
        <f t="shared" ref="P74" si="302">+Q74-Q73</f>
        <v>2165</v>
      </c>
      <c r="Q74" s="65">
        <v>697470</v>
      </c>
      <c r="R74" s="56">
        <v>837</v>
      </c>
      <c r="S74" s="138"/>
      <c r="T74" s="65">
        <v>16005</v>
      </c>
      <c r="U74" s="148"/>
      <c r="W74" s="141">
        <f t="shared" ref="W74" si="303">+B74</f>
        <v>43916</v>
      </c>
      <c r="X74" s="142">
        <f t="shared" ref="X74" si="304">+G74</f>
        <v>55</v>
      </c>
      <c r="Y74" s="112">
        <f t="shared" ref="Y74" si="305">+H74</f>
        <v>81340</v>
      </c>
      <c r="Z74" s="143">
        <f t="shared" ref="Z74" si="306">+B74</f>
        <v>43916</v>
      </c>
      <c r="AA74" s="112">
        <f t="shared" ref="AA74" si="307">+L74</f>
        <v>5</v>
      </c>
      <c r="AB74" s="112">
        <f t="shared" ref="AB74" si="308">+M74</f>
        <v>3292</v>
      </c>
    </row>
    <row r="75" spans="2:28" x14ac:dyDescent="0.55000000000000004">
      <c r="B75" s="89">
        <v>43917</v>
      </c>
      <c r="C75" s="56">
        <v>29</v>
      </c>
      <c r="D75" s="96"/>
      <c r="E75" s="130"/>
      <c r="F75" s="65">
        <v>184</v>
      </c>
      <c r="G75" s="56">
        <v>54</v>
      </c>
      <c r="H75" s="64">
        <f t="shared" ref="H75" si="309">+H74+G75</f>
        <v>81394</v>
      </c>
      <c r="I75" s="66">
        <f t="shared" ref="I75" si="310">+H75-M75-O75</f>
        <v>3128</v>
      </c>
      <c r="J75" s="56">
        <v>-113</v>
      </c>
      <c r="K75" s="64">
        <f t="shared" si="289"/>
        <v>921</v>
      </c>
      <c r="L75" s="56">
        <v>3</v>
      </c>
      <c r="M75" s="64">
        <f t="shared" si="290"/>
        <v>3295</v>
      </c>
      <c r="N75" s="56">
        <v>383</v>
      </c>
      <c r="O75" s="64">
        <f t="shared" ref="O75" si="311">+N75+O74</f>
        <v>74971</v>
      </c>
      <c r="P75" s="131">
        <f t="shared" ref="P75" si="312">+Q75-Q74</f>
        <v>1926</v>
      </c>
      <c r="Q75" s="65">
        <v>699396</v>
      </c>
      <c r="R75" s="56">
        <v>758</v>
      </c>
      <c r="S75" s="138"/>
      <c r="T75" s="65">
        <v>17198</v>
      </c>
      <c r="U75" s="148"/>
      <c r="W75" s="141">
        <f t="shared" ref="W75" si="313">+B75</f>
        <v>43917</v>
      </c>
      <c r="X75" s="142">
        <f t="shared" ref="X75" si="314">+G75</f>
        <v>54</v>
      </c>
      <c r="Y75" s="112">
        <f t="shared" ref="Y75" si="315">+H75</f>
        <v>81394</v>
      </c>
      <c r="Z75" s="143">
        <f t="shared" ref="Z75" si="316">+B75</f>
        <v>43917</v>
      </c>
      <c r="AA75" s="112">
        <f t="shared" ref="AA75" si="317">+L75</f>
        <v>3</v>
      </c>
      <c r="AB75" s="112">
        <f t="shared" ref="AB75" si="318">+M75</f>
        <v>3295</v>
      </c>
    </row>
    <row r="76" spans="2:28" x14ac:dyDescent="0.55000000000000004">
      <c r="B76" s="89">
        <v>43918</v>
      </c>
      <c r="C76" s="56">
        <v>28</v>
      </c>
      <c r="D76" s="96"/>
      <c r="E76" s="130"/>
      <c r="F76" s="65">
        <v>174</v>
      </c>
      <c r="G76" s="56">
        <v>45</v>
      </c>
      <c r="H76" s="64">
        <f t="shared" ref="H76" si="319">+H75+G76</f>
        <v>81439</v>
      </c>
      <c r="I76" s="66">
        <f t="shared" ref="I76" si="320">+H76-M76-O76</f>
        <v>2691</v>
      </c>
      <c r="J76" s="56">
        <v>-179</v>
      </c>
      <c r="K76" s="64">
        <f t="shared" ref="K76:K77" si="321">+J76+K75</f>
        <v>742</v>
      </c>
      <c r="L76" s="56">
        <v>5</v>
      </c>
      <c r="M76" s="64">
        <f t="shared" ref="M76:M77" si="322">+L76+M75</f>
        <v>3300</v>
      </c>
      <c r="N76" s="56">
        <v>477</v>
      </c>
      <c r="O76" s="64">
        <f t="shared" ref="O76" si="323">+N76+O75</f>
        <v>75448</v>
      </c>
      <c r="P76" s="131">
        <f t="shared" ref="P76" si="324">+Q76-Q75</f>
        <v>2488</v>
      </c>
      <c r="Q76" s="65">
        <v>701884</v>
      </c>
      <c r="R76" s="56">
        <v>1097</v>
      </c>
      <c r="S76" s="138"/>
      <c r="T76" s="65">
        <v>18581</v>
      </c>
      <c r="U76" s="148"/>
      <c r="W76" s="141">
        <f t="shared" ref="W76" si="325">+B76</f>
        <v>43918</v>
      </c>
      <c r="X76" s="142">
        <f t="shared" ref="X76" si="326">+G76</f>
        <v>45</v>
      </c>
      <c r="Y76" s="112">
        <f t="shared" ref="Y76" si="327">+H76</f>
        <v>81439</v>
      </c>
      <c r="Z76" s="143">
        <f t="shared" ref="Z76" si="328">+B76</f>
        <v>43918</v>
      </c>
      <c r="AA76" s="112">
        <f t="shared" ref="AA76" si="329">+L76</f>
        <v>5</v>
      </c>
      <c r="AB76" s="112">
        <f t="shared" ref="AB76" si="330">+M76</f>
        <v>3300</v>
      </c>
    </row>
    <row r="77" spans="2:28" x14ac:dyDescent="0.55000000000000004">
      <c r="B77" s="89">
        <v>43919</v>
      </c>
      <c r="C77" s="56">
        <v>17</v>
      </c>
      <c r="D77" s="96"/>
      <c r="E77" s="130"/>
      <c r="F77" s="65">
        <v>168</v>
      </c>
      <c r="G77" s="56">
        <v>31</v>
      </c>
      <c r="H77" s="64">
        <f t="shared" ref="H77" si="331">+H76+G77</f>
        <v>81470</v>
      </c>
      <c r="I77" s="66">
        <f t="shared" ref="I77" si="332">+H77-M77-O77</f>
        <v>2396</v>
      </c>
      <c r="J77" s="56">
        <v>-109</v>
      </c>
      <c r="K77" s="64">
        <f t="shared" si="321"/>
        <v>633</v>
      </c>
      <c r="L77" s="56">
        <v>4</v>
      </c>
      <c r="M77" s="64">
        <f t="shared" si="322"/>
        <v>3304</v>
      </c>
      <c r="N77" s="56">
        <v>322</v>
      </c>
      <c r="O77" s="64">
        <f t="shared" ref="O77" si="333">+N77+O76</f>
        <v>75770</v>
      </c>
      <c r="P77" s="131">
        <f t="shared" ref="P77" si="334">+Q77-Q76</f>
        <v>2306</v>
      </c>
      <c r="Q77" s="65">
        <v>704190</v>
      </c>
      <c r="R77" s="56">
        <v>1575</v>
      </c>
      <c r="S77" s="138"/>
      <c r="T77" s="65">
        <v>19235</v>
      </c>
      <c r="U77" s="148"/>
      <c r="W77" s="141">
        <f t="shared" ref="W77" si="335">+B77</f>
        <v>43919</v>
      </c>
      <c r="X77" s="142">
        <f t="shared" ref="X77" si="336">+G77</f>
        <v>31</v>
      </c>
      <c r="Y77" s="112">
        <f t="shared" ref="Y77" si="337">+H77</f>
        <v>81470</v>
      </c>
      <c r="Z77" s="143">
        <f t="shared" ref="Z77" si="338">+B77</f>
        <v>43919</v>
      </c>
      <c r="AA77" s="112">
        <f t="shared" ref="AA77" si="339">+L77</f>
        <v>4</v>
      </c>
      <c r="AB77" s="112">
        <f t="shared" ref="AB77" si="340">+M77</f>
        <v>3304</v>
      </c>
    </row>
    <row r="78" spans="2:28" x14ac:dyDescent="0.55000000000000004">
      <c r="B78" s="89">
        <v>43920</v>
      </c>
      <c r="C78" s="56">
        <v>44</v>
      </c>
      <c r="D78" s="96"/>
      <c r="E78" s="130"/>
      <c r="F78" s="65">
        <v>183</v>
      </c>
      <c r="G78" s="56">
        <v>48</v>
      </c>
      <c r="H78" s="64">
        <f t="shared" ref="H78" si="341">+H77+G78</f>
        <v>81518</v>
      </c>
      <c r="I78" s="66">
        <f t="shared" ref="I78" si="342">+H78-M78-O78</f>
        <v>2161</v>
      </c>
      <c r="J78" s="56">
        <v>-105</v>
      </c>
      <c r="K78" s="64">
        <f t="shared" ref="K78:K81" si="343">+J78+K77</f>
        <v>528</v>
      </c>
      <c r="L78" s="56">
        <v>1</v>
      </c>
      <c r="M78" s="64">
        <f t="shared" ref="M78:M81" si="344">+L78+M77</f>
        <v>3305</v>
      </c>
      <c r="N78" s="56">
        <v>282</v>
      </c>
      <c r="O78" s="64">
        <f t="shared" ref="O78" si="345">+N78+O77</f>
        <v>76052</v>
      </c>
      <c r="P78" s="131">
        <f t="shared" ref="P78" si="346">+Q78-Q77</f>
        <v>1827</v>
      </c>
      <c r="Q78" s="65">
        <v>706017</v>
      </c>
      <c r="R78" s="56">
        <v>1199</v>
      </c>
      <c r="S78" s="138"/>
      <c r="T78" s="65">
        <v>19853</v>
      </c>
      <c r="U78" s="148"/>
      <c r="W78" s="141">
        <f t="shared" ref="W78" si="347">+B78</f>
        <v>43920</v>
      </c>
      <c r="X78" s="142">
        <f t="shared" ref="X78" si="348">+G78</f>
        <v>48</v>
      </c>
      <c r="Y78" s="112">
        <f t="shared" ref="Y78" si="349">+H78</f>
        <v>81518</v>
      </c>
      <c r="Z78" s="143">
        <f t="shared" ref="Z78" si="350">+B78</f>
        <v>43920</v>
      </c>
      <c r="AA78" s="112">
        <f t="shared" ref="AA78" si="351">+L78</f>
        <v>1</v>
      </c>
      <c r="AB78" s="112">
        <f t="shared" ref="AB78" si="352">+M78</f>
        <v>3305</v>
      </c>
    </row>
    <row r="79" spans="2:28" x14ac:dyDescent="0.55000000000000004">
      <c r="B79" s="89">
        <v>43921</v>
      </c>
      <c r="C79" s="56">
        <v>26</v>
      </c>
      <c r="D79" s="96"/>
      <c r="E79" s="130"/>
      <c r="F79" s="65">
        <v>172</v>
      </c>
      <c r="G79" s="56">
        <v>36</v>
      </c>
      <c r="H79" s="64">
        <f t="shared" ref="H79" si="353">+H78+G79</f>
        <v>81554</v>
      </c>
      <c r="I79" s="66">
        <f t="shared" ref="I79" si="354">+H79-M79-O79</f>
        <v>2004</v>
      </c>
      <c r="J79" s="56">
        <v>-62</v>
      </c>
      <c r="K79" s="64">
        <f t="shared" si="343"/>
        <v>466</v>
      </c>
      <c r="L79" s="56">
        <v>7</v>
      </c>
      <c r="M79" s="64">
        <f t="shared" si="344"/>
        <v>3312</v>
      </c>
      <c r="N79" s="56">
        <v>186</v>
      </c>
      <c r="O79" s="64">
        <f t="shared" ref="O79:O80" si="355">+N79+O78</f>
        <v>76238</v>
      </c>
      <c r="P79" s="131">
        <f t="shared" ref="P79:P80" si="356">+Q79-Q78</f>
        <v>1896</v>
      </c>
      <c r="Q79" s="65">
        <v>707913</v>
      </c>
      <c r="R79" s="56">
        <v>1418</v>
      </c>
      <c r="S79" s="138"/>
      <c r="T79" s="65">
        <v>20314</v>
      </c>
      <c r="U79" s="148"/>
      <c r="W79" s="141">
        <f t="shared" ref="W79" si="357">+B79</f>
        <v>43921</v>
      </c>
      <c r="X79" s="142">
        <f t="shared" ref="X79" si="358">+G79</f>
        <v>36</v>
      </c>
      <c r="Y79" s="112">
        <f t="shared" ref="Y79" si="359">+H79</f>
        <v>81554</v>
      </c>
      <c r="Z79" s="143">
        <f t="shared" ref="Z79" si="360">+B79</f>
        <v>43921</v>
      </c>
      <c r="AA79" s="112">
        <f t="shared" ref="AA79" si="361">+L79</f>
        <v>7</v>
      </c>
      <c r="AB79" s="112">
        <f t="shared" ref="AB79" si="362">+M79</f>
        <v>3312</v>
      </c>
    </row>
    <row r="80" spans="2:28" x14ac:dyDescent="0.55000000000000004">
      <c r="B80" s="89">
        <v>43922</v>
      </c>
      <c r="C80" s="56">
        <v>20</v>
      </c>
      <c r="D80" s="96"/>
      <c r="E80" s="130"/>
      <c r="F80" s="65">
        <v>153</v>
      </c>
      <c r="G80" s="56">
        <v>35</v>
      </c>
      <c r="H80" s="64">
        <f t="shared" ref="H80" si="363">+H79+G80</f>
        <v>81589</v>
      </c>
      <c r="I80" s="66">
        <f t="shared" ref="I80" si="364">+H80-M80-O80</f>
        <v>1863</v>
      </c>
      <c r="J80" s="56">
        <v>-37</v>
      </c>
      <c r="K80" s="64">
        <f t="shared" si="343"/>
        <v>429</v>
      </c>
      <c r="L80" s="56">
        <v>6</v>
      </c>
      <c r="M80" s="64">
        <f t="shared" si="344"/>
        <v>3318</v>
      </c>
      <c r="N80" s="56">
        <v>170</v>
      </c>
      <c r="O80" s="64">
        <f t="shared" si="355"/>
        <v>76408</v>
      </c>
      <c r="P80" s="131">
        <f t="shared" si="356"/>
        <v>1657</v>
      </c>
      <c r="Q80" s="65">
        <v>709570</v>
      </c>
      <c r="R80" s="56">
        <v>1898</v>
      </c>
      <c r="S80" s="138"/>
      <c r="T80" s="65">
        <v>20072</v>
      </c>
      <c r="U80" s="148"/>
      <c r="W80" s="141">
        <f t="shared" ref="W80" si="365">+B80</f>
        <v>43922</v>
      </c>
      <c r="X80" s="142">
        <f t="shared" ref="X80" si="366">+G80</f>
        <v>35</v>
      </c>
      <c r="Y80" s="112">
        <f t="shared" ref="Y80" si="367">+H80</f>
        <v>81589</v>
      </c>
      <c r="Z80" s="143">
        <f t="shared" ref="Z80" si="368">+B80</f>
        <v>43922</v>
      </c>
      <c r="AA80" s="112">
        <f t="shared" ref="AA80" si="369">+L80</f>
        <v>6</v>
      </c>
      <c r="AB80" s="112">
        <f t="shared" ref="AB80" si="370">+M80</f>
        <v>3318</v>
      </c>
    </row>
    <row r="81" spans="2:28" x14ac:dyDescent="0.55000000000000004">
      <c r="B81" s="89">
        <v>43923</v>
      </c>
      <c r="C81" s="56">
        <v>12</v>
      </c>
      <c r="D81" s="96"/>
      <c r="E81" s="130"/>
      <c r="F81" s="65">
        <v>135</v>
      </c>
      <c r="G81" s="56">
        <v>31</v>
      </c>
      <c r="H81" s="64">
        <f t="shared" ref="H81" si="371">+H80+G81</f>
        <v>81620</v>
      </c>
      <c r="I81" s="66">
        <f t="shared" ref="I81" si="372">+H81-M81-O81</f>
        <v>1727</v>
      </c>
      <c r="J81" s="56">
        <v>-50</v>
      </c>
      <c r="K81" s="64">
        <f t="shared" si="343"/>
        <v>379</v>
      </c>
      <c r="L81" s="56">
        <v>4</v>
      </c>
      <c r="M81" s="64">
        <f t="shared" si="344"/>
        <v>3322</v>
      </c>
      <c r="N81" s="56">
        <v>163</v>
      </c>
      <c r="O81" s="64">
        <f t="shared" ref="O81" si="373">+N81+O80</f>
        <v>76571</v>
      </c>
      <c r="P81" s="131">
        <f t="shared" ref="P81" si="374">+Q81-Q80</f>
        <v>1415</v>
      </c>
      <c r="Q81" s="65">
        <v>710985</v>
      </c>
      <c r="R81" s="56">
        <v>1990</v>
      </c>
      <c r="S81" s="138"/>
      <c r="T81" s="65">
        <v>19533</v>
      </c>
      <c r="U81" s="148"/>
      <c r="W81" s="141">
        <f t="shared" ref="W81" si="375">+B81</f>
        <v>43923</v>
      </c>
      <c r="X81" s="142">
        <f t="shared" ref="X81" si="376">+G81</f>
        <v>31</v>
      </c>
      <c r="Y81" s="112">
        <f t="shared" ref="Y81" si="377">+H81</f>
        <v>81620</v>
      </c>
      <c r="Z81" s="143">
        <f t="shared" ref="Z81" si="378">+B81</f>
        <v>43923</v>
      </c>
      <c r="AA81" s="112">
        <f t="shared" ref="AA81" si="379">+L81</f>
        <v>4</v>
      </c>
      <c r="AB81" s="112">
        <f t="shared" ref="AB81" si="380">+M81</f>
        <v>3322</v>
      </c>
    </row>
    <row r="82" spans="2:28" x14ac:dyDescent="0.55000000000000004">
      <c r="B82" s="89">
        <v>43924</v>
      </c>
      <c r="C82" s="56">
        <v>11</v>
      </c>
      <c r="D82" s="96"/>
      <c r="E82" s="130"/>
      <c r="F82" s="65">
        <v>114</v>
      </c>
      <c r="G82" s="56">
        <v>19</v>
      </c>
      <c r="H82" s="64">
        <f t="shared" ref="H82" si="381">+H81+G82</f>
        <v>81639</v>
      </c>
      <c r="I82" s="66">
        <f t="shared" ref="I82" si="382">+H82-M82-O82</f>
        <v>1562</v>
      </c>
      <c r="J82" s="56">
        <v>-48</v>
      </c>
      <c r="K82" s="64">
        <f t="shared" ref="K82" si="383">+J82+K81</f>
        <v>331</v>
      </c>
      <c r="L82" s="56">
        <v>4</v>
      </c>
      <c r="M82" s="64">
        <f t="shared" ref="M82" si="384">+L82+M81</f>
        <v>3326</v>
      </c>
      <c r="N82" s="56">
        <v>180</v>
      </c>
      <c r="O82" s="64">
        <f t="shared" ref="O82" si="385">+N82+O81</f>
        <v>76751</v>
      </c>
      <c r="P82" s="131">
        <f t="shared" ref="P82" si="386">+Q82-Q81</f>
        <v>1103</v>
      </c>
      <c r="Q82" s="65">
        <v>712088</v>
      </c>
      <c r="R82" s="56">
        <v>2346</v>
      </c>
      <c r="S82" s="138"/>
      <c r="T82" s="65">
        <v>18286</v>
      </c>
      <c r="U82" s="148"/>
      <c r="W82" s="141">
        <f t="shared" ref="W82" si="387">+B82</f>
        <v>43924</v>
      </c>
      <c r="X82" s="142">
        <f t="shared" ref="X82" si="388">+G82</f>
        <v>19</v>
      </c>
      <c r="Y82" s="112">
        <f t="shared" ref="Y82" si="389">+H82</f>
        <v>81639</v>
      </c>
      <c r="Z82" s="143">
        <f t="shared" ref="Z82" si="390">+B82</f>
        <v>43924</v>
      </c>
      <c r="AA82" s="112">
        <f t="shared" ref="AA82" si="391">+L82</f>
        <v>4</v>
      </c>
      <c r="AB82" s="112">
        <f t="shared" ref="AB82" si="392">+M82</f>
        <v>3326</v>
      </c>
    </row>
    <row r="83" spans="2:28" x14ac:dyDescent="0.55000000000000004">
      <c r="B83" s="89"/>
      <c r="C83" s="56"/>
      <c r="D83" s="96"/>
      <c r="E83" s="69"/>
      <c r="F83" s="65"/>
      <c r="G83" s="56"/>
      <c r="H83" s="63"/>
      <c r="I83" s="63"/>
      <c r="J83" s="56"/>
      <c r="K83" s="63"/>
      <c r="L83" s="56"/>
      <c r="M83" s="63"/>
      <c r="N83" s="56"/>
      <c r="O83" s="65"/>
      <c r="P83" s="107"/>
      <c r="Q83" s="65"/>
      <c r="R83" s="56"/>
      <c r="S83" s="65"/>
      <c r="T83" s="65"/>
      <c r="U83" s="90"/>
      <c r="W83" s="141"/>
      <c r="X83" s="142"/>
      <c r="Y83" s="112"/>
      <c r="Z83" s="143"/>
      <c r="AA83" s="112"/>
      <c r="AB83" s="112"/>
    </row>
    <row r="84" spans="2:28" x14ac:dyDescent="0.55000000000000004">
      <c r="B84" s="89"/>
      <c r="C84" s="67"/>
      <c r="D84" s="57"/>
      <c r="E84" s="69"/>
      <c r="F84" s="68"/>
      <c r="G84" s="67"/>
      <c r="H84" s="69"/>
      <c r="I84" s="63"/>
      <c r="J84" s="67"/>
      <c r="K84" s="69"/>
      <c r="L84" s="67"/>
      <c r="M84" s="69"/>
      <c r="N84" s="56"/>
      <c r="O84" s="68"/>
      <c r="P84" s="144"/>
      <c r="Q84" s="68"/>
      <c r="R84" s="56"/>
      <c r="S84" s="68"/>
      <c r="T84" s="68"/>
      <c r="U84" s="90"/>
    </row>
    <row r="85" spans="2:28" ht="9.5" customHeight="1" thickBot="1" x14ac:dyDescent="0.6">
      <c r="B85" s="74"/>
      <c r="C85" s="91"/>
      <c r="D85" s="92"/>
      <c r="E85" s="94"/>
      <c r="F85" s="110"/>
      <c r="G85" s="91"/>
      <c r="H85" s="94"/>
      <c r="I85" s="94"/>
      <c r="J85" s="91"/>
      <c r="K85" s="94"/>
      <c r="L85" s="91"/>
      <c r="M85" s="94"/>
      <c r="N85" s="95"/>
      <c r="O85" s="93"/>
      <c r="P85" s="109"/>
      <c r="Q85" s="110"/>
      <c r="R85" s="140"/>
      <c r="S85" s="110"/>
      <c r="T85" s="110"/>
      <c r="U85" s="75"/>
    </row>
    <row r="87" spans="2:28" ht="13" customHeight="1" x14ac:dyDescent="0.55000000000000004">
      <c r="E87" s="132"/>
      <c r="F87" s="133"/>
      <c r="G87" s="132" t="s">
        <v>80</v>
      </c>
      <c r="H87" s="133"/>
      <c r="I87" s="133"/>
      <c r="J87" s="133"/>
      <c r="U87" s="80"/>
    </row>
    <row r="88" spans="2:28" ht="13" customHeight="1" x14ac:dyDescent="0.55000000000000004">
      <c r="E88" s="132" t="s">
        <v>99</v>
      </c>
      <c r="F88" s="133"/>
      <c r="G88" s="150" t="s">
        <v>79</v>
      </c>
      <c r="H88" s="151"/>
      <c r="I88" s="132" t="s">
        <v>107</v>
      </c>
      <c r="J88" s="133"/>
    </row>
    <row r="89" spans="2:28" ht="13" customHeight="1" x14ac:dyDescent="0.55000000000000004">
      <c r="B89" s="172"/>
      <c r="E89" s="134" t="s">
        <v>109</v>
      </c>
      <c r="F89" s="133"/>
      <c r="G89" s="135"/>
      <c r="H89" s="135"/>
      <c r="I89" s="132" t="s">
        <v>108</v>
      </c>
      <c r="J89" s="133"/>
    </row>
    <row r="90" spans="2:28" ht="13" customHeight="1" x14ac:dyDescent="0.55000000000000004">
      <c r="E90" s="132" t="s">
        <v>97</v>
      </c>
      <c r="F90" s="133"/>
      <c r="G90" s="132" t="s">
        <v>98</v>
      </c>
      <c r="H90" s="133"/>
      <c r="I90" s="133"/>
      <c r="J90" s="133"/>
    </row>
    <row r="91" spans="2:28" ht="13" customHeight="1" x14ac:dyDescent="0.55000000000000004">
      <c r="E91" s="132" t="s">
        <v>99</v>
      </c>
      <c r="F91" s="133"/>
      <c r="G91" s="132" t="s">
        <v>100</v>
      </c>
      <c r="H91" s="133"/>
      <c r="I91" s="133"/>
      <c r="J91" s="133"/>
    </row>
    <row r="92" spans="2:28" ht="13" customHeight="1" x14ac:dyDescent="0.55000000000000004">
      <c r="E92" s="132" t="s">
        <v>99</v>
      </c>
      <c r="F92" s="133"/>
      <c r="G92" s="132" t="s">
        <v>101</v>
      </c>
      <c r="H92" s="133"/>
      <c r="I92" s="133"/>
      <c r="J92" s="133"/>
    </row>
    <row r="93" spans="2:28" ht="13" customHeight="1" x14ac:dyDescent="0.55000000000000004">
      <c r="E93" s="132" t="s">
        <v>102</v>
      </c>
      <c r="F93" s="133"/>
      <c r="G93" s="132" t="s">
        <v>103</v>
      </c>
      <c r="H93" s="133"/>
      <c r="I93" s="133"/>
      <c r="J93" s="133"/>
    </row>
    <row r="94" spans="2:28" ht="13" customHeight="1" x14ac:dyDescent="0.55000000000000004">
      <c r="E94" s="132" t="s">
        <v>104</v>
      </c>
      <c r="F94" s="133"/>
      <c r="G94" s="132" t="s">
        <v>105</v>
      </c>
      <c r="H94" s="133"/>
      <c r="I94" s="133"/>
      <c r="J94" s="133"/>
    </row>
  </sheetData>
  <mergeCells count="12">
    <mergeCell ref="G88:H8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C1" sqref="A1:C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71" t="s">
        <v>2</v>
      </c>
      <c r="C4" s="171"/>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71" t="s">
        <v>38</v>
      </c>
      <c r="CI4" s="171"/>
      <c r="CJ4" s="171"/>
      <c r="CK4" s="171"/>
      <c r="CL4" s="171"/>
    </row>
    <row r="5" spans="2:90" x14ac:dyDescent="0.55000000000000004">
      <c r="B5" t="s">
        <v>3</v>
      </c>
      <c r="C5" t="s">
        <v>1</v>
      </c>
      <c r="D5" s="171" t="s">
        <v>4</v>
      </c>
      <c r="E5" s="171"/>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2020-04-04T03:06:13Z</dcterms:modified>
</cp:coreProperties>
</file>