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EBB40498-63CF-4FDD-9282-AC206B8A048E}" xr6:coauthVersionLast="45" xr6:coauthVersionMax="45" xr10:uidLastSave="{00000000-0000-0000-0000-000000000000}"/>
  <bookViews>
    <workbookView xWindow="-110" yWindow="-110" windowWidth="19420" windowHeight="10080" xr2:uid="{68EA0586-EA1E-416A-A642-356C9C0DE3D2}"/>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X55" i="1" l="1"/>
  <c r="W55" i="1" s="1"/>
  <c r="X54" i="1"/>
  <c r="W54" i="1" s="1"/>
  <c r="X53" i="1"/>
  <c r="W53" i="1" s="1"/>
  <c r="X216" i="1"/>
  <c r="W216" i="1" s="1"/>
  <c r="X226" i="1"/>
  <c r="W226" i="1" s="1"/>
  <c r="X254" i="1"/>
  <c r="W254" i="1" s="1"/>
  <c r="X389" i="1"/>
  <c r="W389" i="1" s="1"/>
  <c r="X388" i="1"/>
  <c r="W388" i="1"/>
  <c r="X387" i="1"/>
  <c r="W387" i="1"/>
  <c r="X391" i="1" l="1"/>
  <c r="W391" i="1" s="1"/>
  <c r="X394" i="1"/>
  <c r="W394" i="1" s="1"/>
  <c r="X396" i="1" l="1"/>
  <c r="W396" i="1" s="1"/>
  <c r="U396" i="1"/>
  <c r="X395" i="1" l="1"/>
  <c r="W395" i="1" s="1"/>
  <c r="U395" i="1"/>
  <c r="X393" i="1" l="1"/>
  <c r="W393" i="1" s="1"/>
  <c r="X392" i="1"/>
  <c r="W392" i="1" s="1"/>
  <c r="U393" i="1"/>
  <c r="U392" i="1"/>
  <c r="X390" i="1" l="1"/>
  <c r="W390" i="1" s="1"/>
  <c r="U390" i="1"/>
  <c r="X380" i="1" l="1"/>
  <c r="W380" i="1" s="1"/>
  <c r="X386" i="1" l="1"/>
  <c r="W386" i="1" s="1"/>
  <c r="U386" i="1"/>
  <c r="X384" i="1" l="1"/>
  <c r="W384" i="1" s="1"/>
  <c r="U385" i="1"/>
  <c r="U384" i="1"/>
  <c r="X383" i="1" l="1"/>
  <c r="W383" i="1" s="1"/>
  <c r="U383" i="1"/>
  <c r="X382" i="1"/>
  <c r="W382" i="1" s="1"/>
  <c r="U382" i="1"/>
  <c r="X381" i="1"/>
  <c r="W381" i="1" s="1"/>
  <c r="U381" i="1"/>
  <c r="X379" i="1" l="1"/>
  <c r="W379" i="1" s="1"/>
  <c r="X378" i="1"/>
  <c r="W378" i="1" s="1"/>
  <c r="U379" i="1"/>
  <c r="U378" i="1"/>
  <c r="X377" i="1"/>
  <c r="W377" i="1" s="1"/>
  <c r="U377" i="1"/>
  <c r="X376" i="1" l="1"/>
  <c r="W376" i="1" s="1"/>
  <c r="X375" i="1"/>
  <c r="W375" i="1" s="1"/>
  <c r="X372" i="1" l="1"/>
  <c r="W372" i="1"/>
  <c r="X374" i="1" l="1"/>
  <c r="W374" i="1" s="1"/>
  <c r="U374" i="1"/>
  <c r="X373" i="1" l="1"/>
  <c r="W373" i="1" s="1"/>
  <c r="U373" i="1"/>
  <c r="X369" i="1" l="1"/>
  <c r="W369" i="1" s="1"/>
  <c r="X366" i="1"/>
  <c r="W366" i="1" s="1"/>
  <c r="X371" i="1" l="1"/>
  <c r="W371" i="1" s="1"/>
  <c r="U371" i="1"/>
  <c r="U370" i="1"/>
  <c r="U368" i="1"/>
  <c r="X370" i="1" l="1"/>
  <c r="W370" i="1" s="1"/>
  <c r="X359" i="1" l="1"/>
  <c r="W359" i="1" s="1"/>
  <c r="X368" i="1" l="1"/>
  <c r="W368" i="1" s="1"/>
  <c r="X367" i="1"/>
  <c r="W367" i="1" s="1"/>
  <c r="U367" i="1"/>
  <c r="X365" i="1" l="1"/>
  <c r="W365" i="1" s="1"/>
  <c r="U365" i="1"/>
  <c r="X362" i="1" l="1"/>
  <c r="W362" i="1" s="1"/>
  <c r="X364" i="1" l="1"/>
  <c r="W364" i="1" s="1"/>
  <c r="X363" i="1" l="1"/>
  <c r="W363" i="1" s="1"/>
  <c r="U363" i="1"/>
  <c r="X356" i="1" l="1"/>
  <c r="W356" i="1" s="1"/>
  <c r="X95" i="1" l="1"/>
  <c r="W95" i="1" s="1"/>
  <c r="X94" i="1"/>
  <c r="W94" i="1" s="1"/>
  <c r="X342" i="1" l="1"/>
  <c r="W342" i="1" s="1"/>
  <c r="X340" i="1"/>
  <c r="W340" i="1" s="1"/>
  <c r="X338" i="1" l="1"/>
  <c r="W338" i="1" s="1"/>
  <c r="X337" i="1"/>
  <c r="W337" i="1" s="1"/>
  <c r="X336" i="1"/>
  <c r="W336" i="1" s="1"/>
  <c r="X332" i="1"/>
  <c r="W332" i="1" s="1"/>
  <c r="X331" i="1"/>
  <c r="W331" i="1" s="1"/>
  <c r="X345" i="1" l="1"/>
  <c r="W345" i="1" s="1"/>
  <c r="X344" i="1"/>
  <c r="W344" i="1" s="1"/>
  <c r="X320" i="1"/>
  <c r="W320" i="1" s="1"/>
  <c r="X349" i="1"/>
  <c r="W349" i="1" s="1"/>
  <c r="X347" i="1"/>
  <c r="W347" i="1" s="1"/>
  <c r="X323" i="1"/>
  <c r="W323" i="1" s="1"/>
  <c r="X322" i="1"/>
  <c r="W322" i="1" s="1"/>
  <c r="X171" i="1"/>
  <c r="W171" i="1" s="1"/>
  <c r="X170" i="1"/>
  <c r="W170" i="1" s="1"/>
  <c r="X163" i="1"/>
  <c r="W163" i="1" s="1"/>
  <c r="X240" i="1"/>
  <c r="W240" i="1" s="1"/>
  <c r="X326" i="1" l="1"/>
  <c r="W326" i="1" s="1"/>
  <c r="X351" i="1"/>
  <c r="W351" i="1" s="1"/>
  <c r="X358" i="1"/>
  <c r="W358" i="1" s="1"/>
  <c r="U358" i="1"/>
  <c r="X361" i="1"/>
  <c r="W361" i="1" s="1"/>
  <c r="U361" i="1"/>
  <c r="X294" i="1" l="1"/>
  <c r="W294" i="1" s="1"/>
  <c r="X293" i="1"/>
  <c r="W293" i="1" s="1"/>
  <c r="X195" i="1" l="1"/>
  <c r="W195" i="1" s="1"/>
  <c r="X360" i="1" l="1"/>
  <c r="W360" i="1" s="1"/>
  <c r="X317" i="1"/>
  <c r="W317" i="1" s="1"/>
  <c r="X276" i="1"/>
  <c r="W276" i="1" s="1"/>
  <c r="X275" i="1"/>
  <c r="W275" i="1" s="1"/>
  <c r="X274" i="1"/>
  <c r="W274" i="1" s="1"/>
  <c r="X273" i="1"/>
  <c r="W273" i="1" s="1"/>
  <c r="X272" i="1"/>
  <c r="W272" i="1" s="1"/>
  <c r="X271" i="1"/>
  <c r="W271" i="1" s="1"/>
  <c r="X270" i="1"/>
  <c r="W270" i="1" s="1"/>
  <c r="X269" i="1"/>
  <c r="W269" i="1" s="1"/>
  <c r="X268" i="1"/>
  <c r="W268" i="1" s="1"/>
  <c r="X267" i="1"/>
  <c r="W267" i="1" s="1"/>
  <c r="X288" i="1"/>
  <c r="W288" i="1" s="1"/>
  <c r="X287" i="1"/>
  <c r="W287" i="1" s="1"/>
  <c r="X286" i="1"/>
  <c r="W286" i="1" s="1"/>
  <c r="X282" i="1" l="1"/>
  <c r="W282" i="1" s="1"/>
  <c r="X281" i="1"/>
  <c r="W281" i="1" s="1"/>
  <c r="X280" i="1"/>
  <c r="W280" i="1" s="1"/>
  <c r="X242" i="1" l="1"/>
  <c r="W242" i="1" s="1"/>
  <c r="X311" i="1"/>
  <c r="W311" i="1" s="1"/>
  <c r="X310" i="1"/>
  <c r="W310" i="1" s="1"/>
  <c r="X309" i="1"/>
  <c r="W309" i="1" s="1"/>
  <c r="X308" i="1"/>
  <c r="W308" i="1" s="1"/>
  <c r="X307" i="1"/>
  <c r="W307" i="1" s="1"/>
  <c r="X306" i="1"/>
  <c r="W306" i="1" s="1"/>
  <c r="X305" i="1"/>
  <c r="W305" i="1" s="1"/>
  <c r="X304" i="1"/>
  <c r="W304" i="1" s="1"/>
  <c r="X303" i="1"/>
  <c r="W303" i="1" s="1"/>
  <c r="X302" i="1"/>
  <c r="W302" i="1" s="1"/>
  <c r="X256" i="1" l="1"/>
  <c r="W256" i="1" s="1"/>
  <c r="X253" i="1"/>
  <c r="W253" i="1" s="1"/>
  <c r="X250" i="1"/>
  <c r="W250" i="1" s="1"/>
  <c r="X246" i="1"/>
  <c r="W246" i="1" s="1"/>
  <c r="X244" i="1"/>
  <c r="W244" i="1" s="1"/>
  <c r="X233" i="1"/>
  <c r="W233" i="1" s="1"/>
  <c r="X238" i="1" l="1"/>
  <c r="W238" i="1" s="1"/>
  <c r="X236" i="1"/>
  <c r="W236" i="1" s="1"/>
  <c r="X225" i="1"/>
  <c r="W225" i="1" s="1"/>
  <c r="X228" i="1" l="1"/>
  <c r="W228" i="1" s="1"/>
  <c r="X222" i="1" l="1"/>
  <c r="W222" i="1" s="1"/>
  <c r="X230" i="1"/>
  <c r="W230" i="1" s="1"/>
  <c r="X220" i="1"/>
  <c r="W220" i="1" s="1"/>
  <c r="X218" i="1" l="1"/>
  <c r="W218" i="1" s="1"/>
  <c r="X214" i="1" l="1"/>
  <c r="W214" i="1" s="1"/>
  <c r="X213" i="1"/>
  <c r="W213" i="1" s="1"/>
  <c r="X208" i="1"/>
  <c r="W208" i="1" s="1"/>
  <c r="X210" i="1" l="1"/>
  <c r="W210" i="1" s="1"/>
  <c r="X202" i="1"/>
  <c r="W202" i="1" s="1"/>
  <c r="X206" i="1" l="1"/>
  <c r="W206" i="1" s="1"/>
  <c r="X162" i="1"/>
  <c r="W162" i="1" s="1"/>
  <c r="X200" i="1"/>
  <c r="W200" i="1" s="1"/>
  <c r="U200" i="1"/>
  <c r="X199" i="1"/>
  <c r="W199" i="1" s="1"/>
  <c r="U199" i="1"/>
  <c r="X196" i="1" l="1"/>
  <c r="W196" i="1" s="1"/>
  <c r="W189" i="1"/>
  <c r="X194" i="1" l="1"/>
  <c r="W194" i="1" s="1"/>
  <c r="X357" i="1" l="1"/>
  <c r="W357" i="1" s="1"/>
  <c r="W139" i="1"/>
  <c r="W136" i="1"/>
  <c r="AE5" i="1"/>
  <c r="U357" i="1"/>
  <c r="X192" i="1" l="1"/>
  <c r="W192" i="1" s="1"/>
  <c r="X188" i="1"/>
  <c r="W188" i="1" s="1"/>
  <c r="X185" i="1"/>
  <c r="W185" i="1" s="1"/>
  <c r="X184" i="1"/>
  <c r="W184" i="1" s="1"/>
  <c r="X183" i="1" l="1"/>
  <c r="W183" i="1" s="1"/>
  <c r="X182" i="1"/>
  <c r="W182" i="1" s="1"/>
  <c r="X181" i="1"/>
  <c r="W181" i="1" s="1"/>
  <c r="X176" i="1"/>
  <c r="W176" i="1" s="1"/>
  <c r="X160" i="1" l="1"/>
  <c r="W160" i="1" s="1"/>
  <c r="X168" i="1" l="1"/>
  <c r="W168" i="1" s="1"/>
  <c r="X167" i="1"/>
  <c r="W167" i="1" s="1"/>
  <c r="X204" i="1"/>
  <c r="W204" i="1" s="1"/>
  <c r="X155" i="1"/>
  <c r="W155" i="1" s="1"/>
  <c r="X157" i="1"/>
  <c r="W157" i="1" s="1"/>
  <c r="X152" i="1"/>
  <c r="W152" i="1" s="1"/>
  <c r="X137" i="1" l="1"/>
  <c r="W137" i="1" s="1"/>
  <c r="X150" i="1"/>
  <c r="W150" i="1" s="1"/>
  <c r="X140" i="1"/>
  <c r="W140" i="1" s="1"/>
  <c r="X134" i="1"/>
  <c r="W134" i="1" s="1"/>
  <c r="X133" i="1"/>
  <c r="W133" i="1" s="1"/>
  <c r="X149" i="1" l="1"/>
  <c r="W149" i="1" s="1"/>
  <c r="X148" i="1" l="1"/>
  <c r="W148" i="1" s="1"/>
  <c r="X147" i="1" l="1"/>
  <c r="W147" i="1" s="1"/>
  <c r="X143" i="1" l="1"/>
  <c r="W143" i="1" s="1"/>
  <c r="X130" i="1"/>
  <c r="W130" i="1" s="1"/>
  <c r="X129" i="1"/>
  <c r="W129" i="1" s="1"/>
  <c r="U142" i="1"/>
  <c r="X110" i="1"/>
  <c r="W110" i="1" s="1"/>
  <c r="X120" i="1"/>
  <c r="W120" i="1" s="1"/>
  <c r="X118" i="1"/>
  <c r="W118" i="1" s="1"/>
  <c r="X116" i="1"/>
  <c r="W116" i="1" s="1"/>
  <c r="X128" i="1" l="1"/>
  <c r="W128" i="1" s="1"/>
  <c r="X126" i="1"/>
  <c r="W126" i="1" s="1"/>
  <c r="X124" i="1" l="1"/>
  <c r="W124" i="1" s="1"/>
  <c r="X114" i="1" l="1"/>
  <c r="W114" i="1" s="1"/>
  <c r="X113" i="1"/>
  <c r="W113" i="1" s="1"/>
  <c r="X112" i="1"/>
  <c r="W112" i="1" s="1"/>
  <c r="X105" i="1"/>
  <c r="W105" i="1" s="1"/>
  <c r="X104" i="1" l="1"/>
  <c r="W104" i="1" s="1"/>
  <c r="X103" i="1"/>
  <c r="W103" i="1" s="1"/>
  <c r="X102" i="1"/>
  <c r="W102" i="1" s="1"/>
  <c r="U102" i="1"/>
  <c r="X100" i="1" l="1"/>
  <c r="W100" i="1" s="1"/>
  <c r="X77" i="1"/>
  <c r="W77" i="1" s="1"/>
  <c r="X79" i="1"/>
  <c r="W79" i="1" s="1"/>
  <c r="X25" i="1"/>
  <c r="W25" i="1" s="1"/>
  <c r="X97" i="1"/>
  <c r="W97" i="1" s="1"/>
  <c r="X88" i="1"/>
  <c r="W88" i="1" s="1"/>
  <c r="X87" i="1"/>
  <c r="W87" i="1" s="1"/>
  <c r="X86" i="1" l="1"/>
  <c r="W86" i="1" s="1"/>
  <c r="X91" i="1" l="1"/>
  <c r="W91" i="1" s="1"/>
  <c r="X74" i="1"/>
  <c r="W74" i="1" s="1"/>
  <c r="X71" i="1"/>
  <c r="W71" i="1" s="1"/>
  <c r="X70" i="1"/>
  <c r="W70" i="1" s="1"/>
  <c r="X63" i="1"/>
  <c r="W63" i="1" s="1"/>
  <c r="X62" i="1"/>
  <c r="W62" i="1" s="1"/>
  <c r="X61" i="1"/>
  <c r="W61" i="1" s="1"/>
  <c r="X60" i="1"/>
  <c r="W60" i="1" s="1"/>
  <c r="X39" i="1" l="1"/>
  <c r="W39" i="1" s="1"/>
  <c r="X38" i="1"/>
  <c r="W38" i="1" s="1"/>
  <c r="X37" i="1" l="1"/>
  <c r="W37" i="1" s="1"/>
  <c r="X36" i="1"/>
  <c r="W36" i="1" s="1"/>
  <c r="X35" i="1"/>
  <c r="W35" i="1" s="1"/>
  <c r="U37" i="1"/>
  <c r="U36" i="1"/>
  <c r="U35" i="1"/>
  <c r="X58" i="1" l="1"/>
  <c r="W58" i="1" s="1"/>
  <c r="X52" i="1" l="1"/>
  <c r="W52" i="1" s="1"/>
  <c r="X48" i="1" l="1"/>
  <c r="W48" i="1" s="1"/>
  <c r="X45" i="1"/>
  <c r="W45" i="1" s="1"/>
  <c r="X43" i="1"/>
  <c r="W43" i="1" s="1"/>
  <c r="X42" i="1"/>
  <c r="W42" i="1" s="1"/>
  <c r="X41" i="1"/>
  <c r="W41" i="1" s="1"/>
  <c r="X31" i="1" l="1"/>
  <c r="W31" i="1" s="1"/>
  <c r="X30" i="1"/>
  <c r="W30" i="1" s="1"/>
  <c r="X29" i="1"/>
  <c r="W29" i="1" s="1"/>
  <c r="X33" i="1" l="1"/>
  <c r="W33" i="1" s="1"/>
  <c r="X22" i="1" l="1"/>
  <c r="W22" i="1" s="1"/>
  <c r="X21" i="1"/>
  <c r="W21" i="1" s="1"/>
  <c r="X23" i="1"/>
  <c r="W23" i="1" s="1"/>
  <c r="X19" i="1"/>
  <c r="W19" i="1" s="1"/>
  <c r="X15" i="1" l="1"/>
  <c r="W15" i="1" s="1"/>
  <c r="X17" i="1"/>
  <c r="W17" i="1" s="1"/>
  <c r="X355" i="1" l="1"/>
  <c r="W355" i="1" s="1"/>
  <c r="U355" i="1"/>
  <c r="X28" i="1" l="1"/>
  <c r="W28" i="1" s="1"/>
  <c r="U28" i="1"/>
  <c r="AP5" i="1"/>
  <c r="X354" i="1"/>
  <c r="W354" i="1" s="1"/>
  <c r="U354" i="1"/>
  <c r="X353" i="1"/>
  <c r="W353" i="1" s="1"/>
  <c r="X352" i="1"/>
  <c r="W352" i="1" s="1"/>
  <c r="U353" i="1"/>
  <c r="U352" i="1"/>
  <c r="X350" i="1"/>
  <c r="W350" i="1" s="1"/>
  <c r="U350" i="1"/>
  <c r="X348" i="1"/>
  <c r="W348" i="1" s="1"/>
  <c r="U348" i="1"/>
  <c r="U346" i="1"/>
  <c r="X346" i="1"/>
  <c r="W346" i="1" s="1"/>
  <c r="X343" i="1"/>
  <c r="W343" i="1" s="1"/>
  <c r="U343" i="1"/>
  <c r="X341" i="1" l="1"/>
  <c r="W341" i="1" s="1"/>
  <c r="R341" i="1"/>
  <c r="X339" i="1"/>
  <c r="W339" i="1" s="1"/>
  <c r="U339" i="1"/>
  <c r="U335" i="1"/>
  <c r="U334" i="1"/>
  <c r="U333" i="1"/>
  <c r="X335" i="1"/>
  <c r="W335" i="1" s="1"/>
  <c r="X334" i="1"/>
  <c r="W334" i="1" s="1"/>
  <c r="X333" i="1"/>
  <c r="W333" i="1" s="1"/>
  <c r="X330" i="1"/>
  <c r="W330" i="1" s="1"/>
  <c r="U330" i="1"/>
  <c r="X329" i="1"/>
  <c r="W329" i="1" s="1"/>
  <c r="X328" i="1"/>
  <c r="W328" i="1" s="1"/>
  <c r="X325" i="1"/>
  <c r="W325" i="1" s="1"/>
  <c r="U325" i="1"/>
  <c r="X327" i="1"/>
  <c r="W327" i="1" s="1"/>
  <c r="U327" i="1"/>
  <c r="U324" i="1"/>
  <c r="X324" i="1"/>
  <c r="W324" i="1" s="1"/>
  <c r="U321" i="1"/>
  <c r="U319" i="1"/>
  <c r="U318" i="1"/>
  <c r="U316" i="1"/>
  <c r="U313" i="1"/>
  <c r="X321" i="1"/>
  <c r="W321" i="1" s="1"/>
  <c r="X318" i="1"/>
  <c r="W318" i="1" s="1"/>
  <c r="X319" i="1"/>
  <c r="W319" i="1" s="1"/>
  <c r="X316" i="1" l="1"/>
  <c r="W316" i="1" s="1"/>
  <c r="X315" i="1"/>
  <c r="W315" i="1" s="1"/>
  <c r="X314" i="1"/>
  <c r="W314" i="1" s="1"/>
  <c r="X313" i="1"/>
  <c r="W313" i="1" s="1"/>
  <c r="X312" i="1"/>
  <c r="W312" i="1" s="1"/>
  <c r="X301" i="1"/>
  <c r="W301" i="1" s="1"/>
  <c r="X300" i="1"/>
  <c r="W300" i="1" s="1"/>
  <c r="X299" i="1"/>
  <c r="W299" i="1" s="1"/>
  <c r="X298" i="1"/>
  <c r="W298" i="1" s="1"/>
  <c r="X297" i="1"/>
  <c r="W297" i="1" s="1"/>
  <c r="X296" i="1"/>
  <c r="W296" i="1" s="1"/>
  <c r="U300" i="1"/>
  <c r="U299" i="1"/>
  <c r="U297" i="1"/>
  <c r="U296" i="1"/>
  <c r="X292" i="1" l="1"/>
  <c r="W292" i="1" s="1"/>
  <c r="X291" i="1"/>
  <c r="W291" i="1" s="1"/>
  <c r="X290" i="1"/>
  <c r="W290" i="1" s="1"/>
  <c r="U291" i="1"/>
  <c r="U289" i="1"/>
  <c r="X289" i="1"/>
  <c r="W289" i="1" s="1"/>
  <c r="X235" i="1" l="1"/>
  <c r="X234" i="1"/>
  <c r="W234" i="1" s="1"/>
  <c r="U284" i="1"/>
  <c r="U283" i="1" l="1"/>
  <c r="X283" i="1"/>
  <c r="W283" i="1" s="1"/>
  <c r="X279" i="1"/>
  <c r="W279" i="1" s="1"/>
  <c r="X278" i="1"/>
  <c r="W278" i="1" s="1"/>
  <c r="X277" i="1"/>
  <c r="W277" i="1" s="1"/>
  <c r="X285" i="1"/>
  <c r="W285" i="1" s="1"/>
  <c r="X284" i="1"/>
  <c r="W284" i="1" s="1"/>
  <c r="X266" i="1"/>
  <c r="W266" i="1" s="1"/>
  <c r="X265" i="1"/>
  <c r="W265" i="1" s="1"/>
  <c r="X264" i="1"/>
  <c r="W264" i="1" s="1"/>
  <c r="X263" i="1"/>
  <c r="W263" i="1" s="1"/>
  <c r="X262" i="1"/>
  <c r="W262" i="1" s="1"/>
  <c r="X261" i="1"/>
  <c r="W261" i="1" s="1"/>
  <c r="X260" i="1"/>
  <c r="W260" i="1" s="1"/>
  <c r="X259" i="1"/>
  <c r="W259" i="1" s="1"/>
  <c r="X258" i="1"/>
  <c r="W258" i="1" s="1"/>
  <c r="X257" i="1"/>
  <c r="W257" i="1" s="1"/>
  <c r="U257" i="1"/>
  <c r="U255" i="1"/>
  <c r="X255" i="1"/>
  <c r="W255" i="1" s="1"/>
  <c r="X252" i="1"/>
  <c r="W252" i="1" s="1"/>
  <c r="U252" i="1"/>
  <c r="X251" i="1"/>
  <c r="W251" i="1" s="1"/>
  <c r="U251" i="1"/>
  <c r="X247" i="1"/>
  <c r="W247" i="1" s="1"/>
  <c r="X249" i="1"/>
  <c r="W249" i="1" s="1"/>
  <c r="U249" i="1"/>
  <c r="X248" i="1"/>
  <c r="W248" i="1" s="1"/>
  <c r="U248" i="1"/>
  <c r="X245" i="1"/>
  <c r="W245" i="1" s="1"/>
  <c r="U245" i="1"/>
  <c r="X243" i="1"/>
  <c r="W243" i="1" s="1"/>
  <c r="U243" i="1"/>
  <c r="X241" i="1"/>
  <c r="W241" i="1" s="1"/>
  <c r="U241" i="1"/>
  <c r="U239" i="1"/>
  <c r="X239" i="1"/>
  <c r="W239" i="1" s="1"/>
  <c r="U237" i="1"/>
  <c r="U234" i="1"/>
  <c r="X237" i="1"/>
  <c r="W237" i="1" s="1"/>
  <c r="X232" i="1"/>
  <c r="W232" i="1" s="1"/>
  <c r="U231" i="1"/>
  <c r="U229" i="1" l="1"/>
  <c r="X224" i="1"/>
  <c r="W224" i="1" s="1"/>
  <c r="X223" i="1"/>
  <c r="W223" i="1" s="1"/>
  <c r="U223" i="1"/>
  <c r="U227" i="1" l="1"/>
  <c r="AC5" i="1" l="1"/>
  <c r="X231" i="1" l="1"/>
  <c r="W231" i="1" s="1"/>
  <c r="X229" i="1"/>
  <c r="W229" i="1" s="1"/>
  <c r="X227" i="1"/>
  <c r="W227" i="1" s="1"/>
  <c r="X221" i="1"/>
  <c r="W221" i="1" s="1"/>
  <c r="U221" i="1"/>
  <c r="U219" i="1"/>
  <c r="X219" i="1"/>
  <c r="W219" i="1" s="1"/>
  <c r="U217" i="1"/>
  <c r="X217" i="1"/>
  <c r="W217" i="1" s="1"/>
  <c r="X215" i="1"/>
  <c r="W215" i="1" s="1"/>
  <c r="U215" i="1"/>
  <c r="U212" i="1"/>
  <c r="U211" i="1"/>
  <c r="X212" i="1"/>
  <c r="W212" i="1" s="1"/>
  <c r="U146" i="1"/>
  <c r="U151" i="1"/>
  <c r="U153" i="1"/>
  <c r="U156" i="1"/>
  <c r="U158" i="1"/>
  <c r="U159" i="1"/>
  <c r="U161" i="1"/>
  <c r="U165" i="1"/>
  <c r="U166" i="1"/>
  <c r="U169" i="1"/>
  <c r="X211" i="1"/>
  <c r="W211" i="1" s="1"/>
  <c r="X209" i="1"/>
  <c r="W209" i="1" s="1"/>
  <c r="U209" i="1"/>
  <c r="X207" i="1"/>
  <c r="W207" i="1" s="1"/>
  <c r="U207" i="1"/>
  <c r="X205" i="1"/>
  <c r="W205" i="1" s="1"/>
  <c r="U205" i="1"/>
  <c r="U203" i="1"/>
  <c r="X203" i="1"/>
  <c r="W203" i="1" s="1"/>
  <c r="U201" i="1"/>
  <c r="X201" i="1"/>
  <c r="W201" i="1" s="1"/>
  <c r="X193" i="1" l="1"/>
  <c r="W193" i="1" s="1"/>
  <c r="X198" i="1"/>
  <c r="W198" i="1" s="1"/>
  <c r="X197" i="1"/>
  <c r="W197" i="1" s="1"/>
  <c r="U198" i="1"/>
  <c r="U197" i="1"/>
  <c r="U191" i="1"/>
  <c r="U190" i="1"/>
  <c r="AS5" i="1"/>
  <c r="X191" i="1"/>
  <c r="W191" i="1" s="1"/>
  <c r="X190" i="1"/>
  <c r="W190" i="1" s="1"/>
  <c r="X187" i="1" l="1"/>
  <c r="W187" i="1" s="1"/>
  <c r="X186" i="1"/>
  <c r="W186" i="1" s="1"/>
  <c r="U187" i="1"/>
  <c r="U186" i="1"/>
  <c r="U180" i="1" l="1"/>
  <c r="X180" i="1" l="1"/>
  <c r="W180" i="1" s="1"/>
  <c r="U179" i="1"/>
  <c r="U178" i="1"/>
  <c r="U177" i="1"/>
  <c r="U174" i="1"/>
  <c r="U173" i="1"/>
  <c r="U172" i="1"/>
  <c r="U144" i="1"/>
  <c r="U138" i="1"/>
  <c r="U135" i="1"/>
  <c r="U127" i="1"/>
  <c r="U125" i="1"/>
  <c r="U123" i="1"/>
  <c r="U122" i="1"/>
  <c r="U121" i="1"/>
  <c r="U119" i="1"/>
  <c r="U117" i="1"/>
  <c r="U115" i="1"/>
  <c r="U111" i="1"/>
  <c r="U109" i="1"/>
  <c r="U108" i="1"/>
  <c r="U107" i="1"/>
  <c r="U106" i="1"/>
  <c r="U101" i="1"/>
  <c r="U99" i="1"/>
  <c r="U98" i="1"/>
  <c r="U93" i="1"/>
  <c r="U92" i="1"/>
  <c r="U90" i="1"/>
  <c r="U89" i="1"/>
  <c r="U85" i="1"/>
  <c r="U84" i="1"/>
  <c r="U83" i="1"/>
  <c r="U82" i="1"/>
  <c r="U81" i="1"/>
  <c r="U80" i="1"/>
  <c r="U78" i="1"/>
  <c r="U76" i="1"/>
  <c r="U75" i="1"/>
  <c r="U73" i="1"/>
  <c r="U72" i="1"/>
  <c r="U59" i="1"/>
  <c r="U57" i="1"/>
  <c r="U56" i="1"/>
  <c r="U51" i="1"/>
  <c r="U50" i="1"/>
  <c r="U49" i="1"/>
  <c r="U40" i="1"/>
  <c r="U34" i="1"/>
  <c r="U32" i="1"/>
  <c r="U27" i="1"/>
  <c r="U26" i="1"/>
  <c r="U24" i="1"/>
  <c r="U131" i="1"/>
  <c r="U96" i="1"/>
  <c r="U64" i="1"/>
  <c r="U16" i="1"/>
  <c r="U12" i="1"/>
  <c r="X179" i="1"/>
  <c r="W179" i="1" s="1"/>
  <c r="X178" i="1"/>
  <c r="W178" i="1" s="1"/>
  <c r="X177" i="1"/>
  <c r="W177" i="1" s="1"/>
  <c r="X175" i="1" l="1"/>
  <c r="W175" i="1" s="1"/>
  <c r="X174" i="1"/>
  <c r="W174" i="1" s="1"/>
  <c r="X173" i="1"/>
  <c r="W173" i="1" s="1"/>
  <c r="X172" i="1"/>
  <c r="W172" i="1" s="1"/>
  <c r="X164" i="1" l="1"/>
  <c r="W164" i="1" s="1"/>
  <c r="X165" i="1"/>
  <c r="W165" i="1" s="1"/>
  <c r="X159" i="1" l="1"/>
  <c r="W159" i="1" s="1"/>
  <c r="X158" i="1"/>
  <c r="W158" i="1" s="1"/>
  <c r="X169" i="1"/>
  <c r="W169" i="1" s="1"/>
  <c r="X166" i="1"/>
  <c r="W166" i="1" s="1"/>
  <c r="X161" i="1"/>
  <c r="W161" i="1" s="1"/>
  <c r="X156" i="1"/>
  <c r="W156" i="1" s="1"/>
  <c r="X132" i="1" l="1"/>
  <c r="W132" i="1" s="1"/>
  <c r="X154" i="1"/>
  <c r="W154" i="1" s="1"/>
  <c r="X153" i="1"/>
  <c r="W153" i="1" s="1"/>
  <c r="AO5" i="1"/>
  <c r="AV5" i="1"/>
  <c r="X151" i="1"/>
  <c r="W151" i="1" s="1"/>
  <c r="X146" i="1" l="1"/>
  <c r="W146" i="1" s="1"/>
  <c r="X145" i="1"/>
  <c r="W145" i="1" s="1"/>
  <c r="X144" i="1"/>
  <c r="W144" i="1" s="1"/>
  <c r="X142" i="1"/>
  <c r="W142" i="1" s="1"/>
  <c r="X141" i="1"/>
  <c r="W141" i="1" s="1"/>
  <c r="X138" i="1" l="1"/>
  <c r="W138" i="1" s="1"/>
  <c r="X135" i="1"/>
  <c r="W135" i="1" s="1"/>
  <c r="X131" i="1" l="1"/>
  <c r="W131" i="1" s="1"/>
  <c r="X127" i="1"/>
  <c r="W127" i="1" s="1"/>
  <c r="X125" i="1"/>
  <c r="W125" i="1" s="1"/>
  <c r="AN5" i="1"/>
  <c r="X123" i="1"/>
  <c r="W123" i="1" s="1"/>
  <c r="X122" i="1"/>
  <c r="W122" i="1" s="1"/>
  <c r="X121" i="1"/>
  <c r="W121" i="1" s="1"/>
  <c r="X119" i="1"/>
  <c r="W119" i="1" s="1"/>
  <c r="X117" i="1" l="1"/>
  <c r="W117" i="1" s="1"/>
  <c r="X115" i="1" l="1"/>
  <c r="W115" i="1" s="1"/>
  <c r="AA5" i="1"/>
  <c r="X111" i="1"/>
  <c r="W111" i="1" s="1"/>
  <c r="X107" i="1" l="1"/>
  <c r="W107" i="1" s="1"/>
  <c r="X108" i="1"/>
  <c r="W108" i="1" s="1"/>
  <c r="X109" i="1"/>
  <c r="W109" i="1" s="1"/>
  <c r="X106" i="1"/>
  <c r="W106" i="1" s="1"/>
  <c r="X101" i="1"/>
  <c r="W101" i="1" s="1"/>
  <c r="BC5" i="1"/>
  <c r="AW5" i="1"/>
  <c r="X99" i="1"/>
  <c r="W99" i="1" s="1"/>
  <c r="X98" i="1"/>
  <c r="W98" i="1" s="1"/>
  <c r="X96" i="1"/>
  <c r="W96" i="1" s="1"/>
  <c r="X93" i="1"/>
  <c r="W93" i="1" s="1"/>
  <c r="X92" i="1"/>
  <c r="W92" i="1" s="1"/>
  <c r="X90" i="1"/>
  <c r="W90" i="1" s="1"/>
  <c r="X89" i="1"/>
  <c r="W89" i="1" s="1"/>
  <c r="X85" i="1"/>
  <c r="W85" i="1" s="1"/>
  <c r="X84" i="1"/>
  <c r="W84" i="1" s="1"/>
  <c r="X83" i="1"/>
  <c r="W83" i="1" s="1"/>
  <c r="X82" i="1"/>
  <c r="W82" i="1" s="1"/>
  <c r="X81" i="1"/>
  <c r="W81" i="1" s="1"/>
  <c r="X80" i="1"/>
  <c r="W80" i="1" s="1"/>
  <c r="X78" i="1"/>
  <c r="W78" i="1" s="1"/>
  <c r="X76" i="1"/>
  <c r="W76" i="1" s="1"/>
  <c r="X75" i="1"/>
  <c r="W75" i="1" s="1"/>
  <c r="X73" i="1"/>
  <c r="W73" i="1" s="1"/>
  <c r="X72" i="1"/>
  <c r="W72" i="1" s="1"/>
  <c r="X69" i="1"/>
  <c r="W69" i="1" s="1"/>
  <c r="X68" i="1"/>
  <c r="W68" i="1" s="1"/>
  <c r="X67" i="1"/>
  <c r="W67" i="1" s="1"/>
  <c r="X66" i="1"/>
  <c r="W66" i="1" s="1"/>
  <c r="X65" i="1"/>
  <c r="W65" i="1" s="1"/>
  <c r="X64" i="1"/>
  <c r="W64" i="1" s="1"/>
  <c r="X59" i="1"/>
  <c r="W59" i="1" s="1"/>
  <c r="X57" i="1"/>
  <c r="W57" i="1" s="1"/>
  <c r="X56" i="1"/>
  <c r="W56" i="1" s="1"/>
  <c r="X51" i="1"/>
  <c r="W51" i="1" s="1"/>
  <c r="X50" i="1"/>
  <c r="W50" i="1" s="1"/>
  <c r="X49" i="1"/>
  <c r="W49" i="1" s="1"/>
  <c r="X47" i="1"/>
  <c r="W47" i="1" s="1"/>
  <c r="X46" i="1"/>
  <c r="W46" i="1" s="1"/>
  <c r="X44" i="1"/>
  <c r="W44" i="1" s="1"/>
  <c r="X40" i="1"/>
  <c r="W40" i="1" s="1"/>
  <c r="X34" i="1"/>
  <c r="W34" i="1" s="1"/>
  <c r="X32" i="1"/>
  <c r="W32" i="1" s="1"/>
  <c r="X27" i="1"/>
  <c r="W27" i="1" s="1"/>
  <c r="X26" i="1"/>
  <c r="W26" i="1" s="1"/>
  <c r="X24" i="1"/>
  <c r="W24" i="1" s="1"/>
  <c r="X20" i="1"/>
  <c r="W20" i="1" s="1"/>
  <c r="X18" i="1"/>
  <c r="W18" i="1" s="1"/>
  <c r="X16" i="1"/>
  <c r="W16" i="1" s="1"/>
  <c r="X14" i="1"/>
  <c r="W14" i="1" s="1"/>
  <c r="X13" i="1"/>
  <c r="W13" i="1" s="1"/>
  <c r="X12" i="1"/>
  <c r="W12" i="1" s="1"/>
  <c r="X11" i="1"/>
  <c r="W11" i="1" s="1"/>
  <c r="AQ5" i="1"/>
  <c r="BB5" i="1"/>
  <c r="AY5" i="1"/>
  <c r="AX5" i="1"/>
  <c r="AL5" i="1"/>
  <c r="AK5" i="1"/>
  <c r="AD5" i="1"/>
  <c r="AF5" i="1"/>
  <c r="AI5" i="1"/>
  <c r="AH5" i="1" l="1"/>
  <c r="AG5" i="1"/>
  <c r="AR5" i="1"/>
  <c r="BA5" i="1"/>
  <c r="Y5" i="1"/>
  <c r="Z5" i="1"/>
  <c r="AB5" i="1"/>
  <c r="BD5" i="1"/>
  <c r="A5" i="1"/>
  <c r="AU5" i="1"/>
  <c r="F5" i="1" l="1"/>
  <c r="D5" i="1" l="1"/>
  <c r="AZ5" i="1" l="1"/>
  <c r="AT5" i="1"/>
  <c r="AM5" i="1"/>
  <c r="AJ5" i="1"/>
  <c r="X5" i="1" l="1"/>
</calcChain>
</file>

<file path=xl/sharedStrings.xml><?xml version="1.0" encoding="utf-8"?>
<sst xmlns="http://schemas.openxmlformats.org/spreadsheetml/2006/main" count="1541" uniqueCount="693">
  <si>
    <t>飼育数</t>
    <rPh sb="0" eb="2">
      <t>シイク</t>
    </rPh>
    <rPh sb="2" eb="3">
      <t>スウ</t>
    </rPh>
    <phoneticPr fontId="1"/>
  </si>
  <si>
    <t>発病数</t>
    <rPh sb="0" eb="2">
      <t>ハツビョウ</t>
    </rPh>
    <rPh sb="2" eb="3">
      <t>スウ</t>
    </rPh>
    <phoneticPr fontId="1"/>
  </si>
  <si>
    <t>病死数</t>
    <rPh sb="0" eb="2">
      <t>ビョウシ</t>
    </rPh>
    <rPh sb="2" eb="3">
      <t>スウ</t>
    </rPh>
    <phoneticPr fontId="1"/>
  </si>
  <si>
    <t>地域</t>
    <rPh sb="0" eb="2">
      <t>チイキ</t>
    </rPh>
    <phoneticPr fontId="1"/>
  </si>
  <si>
    <t>情報源</t>
    <rPh sb="0" eb="3">
      <t>ジョウホウゲン</t>
    </rPh>
    <phoneticPr fontId="1"/>
  </si>
  <si>
    <t>農業農村部</t>
    <rPh sb="0" eb="2">
      <t>ノウギョウ</t>
    </rPh>
    <rPh sb="2" eb="4">
      <t>ノウソン</t>
    </rPh>
    <rPh sb="4" eb="5">
      <t>ブ</t>
    </rPh>
    <phoneticPr fontId="1"/>
  </si>
  <si>
    <t>謄訊網</t>
    <phoneticPr fontId="1"/>
  </si>
  <si>
    <t>日</t>
    <rPh sb="0" eb="1">
      <t>ニチ</t>
    </rPh>
    <phoneticPr fontId="1"/>
  </si>
  <si>
    <t>時</t>
    <rPh sb="0" eb="1">
      <t>トキ</t>
    </rPh>
    <phoneticPr fontId="1"/>
  </si>
  <si>
    <t>発生源</t>
    <rPh sb="0" eb="3">
      <t>ハッセイゲン</t>
    </rPh>
    <phoneticPr fontId="1"/>
  </si>
  <si>
    <t>黒竜江省佳木斯市湯原県鶴立鎮の交易市場</t>
    <phoneticPr fontId="1"/>
  </si>
  <si>
    <t>広東省恵州市博羅県</t>
    <phoneticPr fontId="1"/>
  </si>
  <si>
    <t>アフリカ豚コレラ 貴州省都匀市押収のブタから検 出</t>
  </si>
  <si>
    <t>アフリカ豚コレラ 広西チワン族自治区博白県で発生</t>
  </si>
  <si>
    <t>アフリカ豚コレラ 雲南省文山州硯山県で発生</t>
  </si>
  <si>
    <t>我が国のアフリカ豚コレラ 今後の進展は？</t>
  </si>
  <si>
    <t>省外からの違法搬入</t>
    <rPh sb="0" eb="2">
      <t>ショウガイ</t>
    </rPh>
    <rPh sb="5" eb="7">
      <t>イホウ</t>
    </rPh>
    <rPh sb="7" eb="9">
      <t>ハンニュウ</t>
    </rPh>
    <phoneticPr fontId="1"/>
  </si>
  <si>
    <t>北鮮が韓国の協力要請を無視</t>
    <rPh sb="0" eb="1">
      <t>ホク</t>
    </rPh>
    <rPh sb="1" eb="2">
      <t>セン</t>
    </rPh>
    <rPh sb="3" eb="5">
      <t>カンコク</t>
    </rPh>
    <rPh sb="6" eb="8">
      <t>キョウリョク</t>
    </rPh>
    <rPh sb="8" eb="10">
      <t>ヨウセイ</t>
    </rPh>
    <rPh sb="11" eb="13">
      <t>ムシ</t>
    </rPh>
    <phoneticPr fontId="1"/>
  </si>
  <si>
    <t>中視網</t>
    <rPh sb="0" eb="1">
      <t>ナカ</t>
    </rPh>
    <rPh sb="1" eb="2">
      <t>シ</t>
    </rPh>
    <rPh sb="2" eb="3">
      <t>アミ</t>
    </rPh>
    <phoneticPr fontId="1"/>
  </si>
  <si>
    <t>-</t>
    <phoneticPr fontId="1"/>
  </si>
  <si>
    <t>香港政府</t>
    <rPh sb="0" eb="2">
      <t>ホンコン</t>
    </rPh>
    <rPh sb="2" eb="4">
      <t>セイフ</t>
    </rPh>
    <phoneticPr fontId="1"/>
  </si>
  <si>
    <t>明報</t>
    <rPh sb="0" eb="1">
      <t>アキラ</t>
    </rPh>
    <rPh sb="1" eb="2">
      <t>ホウ</t>
    </rPh>
    <phoneticPr fontId="1"/>
  </si>
  <si>
    <t>VOA</t>
    <phoneticPr fontId="1"/>
  </si>
  <si>
    <t>環境資訊中心</t>
    <rPh sb="0" eb="2">
      <t>カンキョウ</t>
    </rPh>
    <rPh sb="2" eb="4">
      <t>シジュン</t>
    </rPh>
    <rPh sb="4" eb="6">
      <t>チュウシン</t>
    </rPh>
    <phoneticPr fontId="1"/>
  </si>
  <si>
    <t>報道日時</t>
    <rPh sb="0" eb="2">
      <t>ホウドウ</t>
    </rPh>
    <rPh sb="2" eb="3">
      <t>ビ</t>
    </rPh>
    <phoneticPr fontId="1"/>
  </si>
  <si>
    <t>捜狐</t>
    <phoneticPr fontId="1"/>
  </si>
  <si>
    <t>アフリカ豚コレラ襲来は確実！農業農村部が公表 これだけは知っておこう！</t>
    <phoneticPr fontId="1"/>
  </si>
  <si>
    <t>アフリカ豚コレラ 農業農村部が早期警戒レベル2を発表</t>
    <phoneticPr fontId="1"/>
  </si>
  <si>
    <t>瀋陽市北瀋新区でアフリカ豚コレラ発生</t>
    <phoneticPr fontId="1"/>
  </si>
  <si>
    <t>ASF 新疆ウルムチ市米東区で発生</t>
    <phoneticPr fontId="1"/>
  </si>
  <si>
    <t>アフリカ豚コレラ 黒竜江産のブタが河南省で発病</t>
    <phoneticPr fontId="1"/>
  </si>
  <si>
    <t>アフリカ豚コレラ 江蘇省連雲港市で発生</t>
    <phoneticPr fontId="1"/>
  </si>
  <si>
    <t>アフリカ豚コレラ 浙江省温州市楽清市で発生</t>
    <phoneticPr fontId="1"/>
  </si>
  <si>
    <t>ASF 全国20の省で発生（20省の47都市で73+1件）</t>
    <phoneticPr fontId="1"/>
  </si>
  <si>
    <t>アフリカ豚コレラ 雲南省瀘水市で発生</t>
    <phoneticPr fontId="1"/>
  </si>
  <si>
    <t>アフリカ豚コレラ 広東省恵州市博羅県で発生</t>
    <phoneticPr fontId="1"/>
  </si>
  <si>
    <t>アフリカ豚コレラ 四川省隣水県で発生 ： 輸入事案</t>
    <phoneticPr fontId="1"/>
  </si>
  <si>
    <t>アフリカ豚コレラ 違反企業の調査処罰状況を発表 農業部</t>
    <phoneticPr fontId="1"/>
  </si>
  <si>
    <t>アフリカ豚コレラ 雲南省シャングリラ市で発生</t>
    <phoneticPr fontId="1"/>
  </si>
  <si>
    <t>アフリカ豚コレラ 新疆ウィグル自治区葉城県で発生</t>
    <phoneticPr fontId="1"/>
  </si>
  <si>
    <t>アフリカ豚コレラ予防管理緊急対応メカニズムを起動 海南</t>
    <phoneticPr fontId="1"/>
  </si>
  <si>
    <t>豚の屠殺には『二制度』の完全実施を</t>
    <phoneticPr fontId="1"/>
  </si>
  <si>
    <t>快資訊</t>
  </si>
  <si>
    <t>ASF 上水屠房の全ブタの殺処分を宣言 香港特区政府</t>
    <phoneticPr fontId="1"/>
  </si>
  <si>
    <t>ASF同一ロットのブタは既に出荷済だった！</t>
    <phoneticPr fontId="1"/>
  </si>
  <si>
    <t>アフリカ豚コレラ 香港上水屠殺場で検出</t>
    <phoneticPr fontId="1"/>
  </si>
  <si>
    <t>アフリカ豚コレラ 貴州省貴陽市で発生 省外から搬入</t>
    <phoneticPr fontId="1"/>
  </si>
  <si>
    <t>アフリカ豚コレラ 寧夏回族自治区石嘴山で発生</t>
    <phoneticPr fontId="1"/>
  </si>
  <si>
    <t>アフリカ豚コレラ 四川省若爾蓋県で発生</t>
    <phoneticPr fontId="1"/>
  </si>
  <si>
    <t>アフリカ豚コレラ 雲南省文山州硯山県で発生</t>
    <phoneticPr fontId="1"/>
  </si>
  <si>
    <t>アフリカ豚コレラ 広西チワン族自治区玉林市博白県で発生</t>
    <phoneticPr fontId="1"/>
  </si>
  <si>
    <t>アフリカ豚コレラ 貴州省都匀市押収のブタから検出</t>
    <phoneticPr fontId="1"/>
  </si>
  <si>
    <t>アフリカ豚コレラ 雲南省勐海県で発生</t>
    <phoneticPr fontId="1"/>
  </si>
  <si>
    <t>ASF 香港でまたも出現 4700頭殺処分</t>
    <phoneticPr fontId="1"/>
  </si>
  <si>
    <t>ASF 貴州省黔南州平塘県の2村で発生 農業農村部</t>
    <phoneticPr fontId="1"/>
  </si>
  <si>
    <t>ASF 黒竜江省明水で4686頭発症 3766頭病死</t>
    <phoneticPr fontId="1"/>
  </si>
  <si>
    <t>中国新聞網</t>
    <rPh sb="0" eb="2">
      <t>チュウゴク</t>
    </rPh>
    <rPh sb="2" eb="4">
      <t>シンブン</t>
    </rPh>
    <rPh sb="4" eb="5">
      <t>アミ</t>
    </rPh>
    <phoneticPr fontId="1"/>
  </si>
  <si>
    <t>黒竜江省綏化市明水県</t>
    <phoneticPr fontId="1"/>
  </si>
  <si>
    <t>ASF 江蘇省泗陽県で発生1369頭が病死</t>
    <phoneticPr fontId="1"/>
  </si>
  <si>
    <t>ASF 山東省済南市で初の発生 ブタ4000頭</t>
    <phoneticPr fontId="1"/>
  </si>
  <si>
    <t>ASF 四川省宜賓市高県で発生</t>
    <phoneticPr fontId="1"/>
  </si>
  <si>
    <t>財新網</t>
    <rPh sb="0" eb="2">
      <t>カイィン</t>
    </rPh>
    <rPh sb="2" eb="3">
      <t>アミ</t>
    </rPh>
    <phoneticPr fontId="1"/>
  </si>
  <si>
    <t>ASF 河北省保定市で発生 当局は迅速に対応</t>
    <phoneticPr fontId="1"/>
  </si>
  <si>
    <t>新京報網</t>
    <rPh sb="0" eb="3">
      <t>シンキョウホウ</t>
    </rPh>
    <rPh sb="3" eb="4">
      <t>アミ</t>
    </rPh>
    <phoneticPr fontId="1"/>
  </si>
  <si>
    <t>遼寧省</t>
    <rPh sb="0" eb="3">
      <t>リョウネイショウ</t>
    </rPh>
    <phoneticPr fontId="1"/>
  </si>
  <si>
    <t>河南省</t>
    <rPh sb="0" eb="2">
      <t>カナン</t>
    </rPh>
    <rPh sb="2" eb="3">
      <t>ショウ</t>
    </rPh>
    <phoneticPr fontId="1"/>
  </si>
  <si>
    <t>江蘇省</t>
    <rPh sb="0" eb="3">
      <t>コウソショウ</t>
    </rPh>
    <phoneticPr fontId="1"/>
  </si>
  <si>
    <t>浙江省</t>
    <rPh sb="0" eb="3">
      <t>セッコウショウ</t>
    </rPh>
    <phoneticPr fontId="1"/>
  </si>
  <si>
    <t>四川省</t>
    <rPh sb="0" eb="3">
      <t>シセンショウ</t>
    </rPh>
    <phoneticPr fontId="1"/>
  </si>
  <si>
    <t>広東省</t>
    <rPh sb="0" eb="3">
      <t>カントンショウ</t>
    </rPh>
    <phoneticPr fontId="1"/>
  </si>
  <si>
    <t>黒竜江省</t>
    <rPh sb="0" eb="3">
      <t>コクリュウコウ</t>
    </rPh>
    <rPh sb="3" eb="4">
      <t>ショウ</t>
    </rPh>
    <phoneticPr fontId="1"/>
  </si>
  <si>
    <t>江蘇省宿遷市泗陽県</t>
    <rPh sb="0" eb="3">
      <t>コウソショウ</t>
    </rPh>
    <rPh sb="6" eb="9">
      <t>シヨウケン</t>
    </rPh>
    <phoneticPr fontId="1"/>
  </si>
  <si>
    <t>山東省</t>
    <rPh sb="0" eb="3">
      <t>サントンショウ</t>
    </rPh>
    <phoneticPr fontId="1"/>
  </si>
  <si>
    <t>雲南省</t>
    <rPh sb="0" eb="2">
      <t>ウンナン</t>
    </rPh>
    <rPh sb="2" eb="3">
      <t>ショウ</t>
    </rPh>
    <phoneticPr fontId="1"/>
  </si>
  <si>
    <t>河北省</t>
    <rPh sb="0" eb="2">
      <t>カホク</t>
    </rPh>
    <rPh sb="2" eb="3">
      <t>ショウ</t>
    </rPh>
    <phoneticPr fontId="1"/>
  </si>
  <si>
    <t>チベット</t>
    <phoneticPr fontId="1"/>
  </si>
  <si>
    <t>新疆</t>
    <rPh sb="0" eb="2">
      <t>シンキョウ</t>
    </rPh>
    <phoneticPr fontId="1"/>
  </si>
  <si>
    <t>海南省</t>
    <rPh sb="0" eb="2">
      <t>カイナン</t>
    </rPh>
    <rPh sb="2" eb="3">
      <t>ショウ</t>
    </rPh>
    <phoneticPr fontId="1"/>
  </si>
  <si>
    <t>香港</t>
    <rPh sb="0" eb="2">
      <t>ホンコン</t>
    </rPh>
    <phoneticPr fontId="1"/>
  </si>
  <si>
    <t>貴州省</t>
    <rPh sb="0" eb="2">
      <t>キシュウ</t>
    </rPh>
    <rPh sb="2" eb="3">
      <t>ショウ</t>
    </rPh>
    <phoneticPr fontId="1"/>
  </si>
  <si>
    <t>寧夏自治区</t>
    <rPh sb="0" eb="2">
      <t>ネイカ</t>
    </rPh>
    <rPh sb="2" eb="5">
      <t>ジチク</t>
    </rPh>
    <phoneticPr fontId="1"/>
  </si>
  <si>
    <t>ASF 湖北省武穴市で発生</t>
    <phoneticPr fontId="1"/>
  </si>
  <si>
    <t>湖北省</t>
    <rPh sb="0" eb="3">
      <t>コホクショウ</t>
    </rPh>
    <phoneticPr fontId="1"/>
  </si>
  <si>
    <t>北京市</t>
    <rPh sb="0" eb="3">
      <t>ペキンシ</t>
    </rPh>
    <phoneticPr fontId="1"/>
  </si>
  <si>
    <t>北京市房山区青龍湖鎮</t>
    <phoneticPr fontId="1"/>
  </si>
  <si>
    <t>北京市房山区瑠璃河鎮</t>
    <phoneticPr fontId="1"/>
  </si>
  <si>
    <t>ASF 北京市房山区の養豚場2か所で検出</t>
    <phoneticPr fontId="1"/>
  </si>
  <si>
    <t>新華網</t>
    <rPh sb="0" eb="1">
      <t>シン</t>
    </rPh>
    <rPh sb="1" eb="2">
      <t>ハナ</t>
    </rPh>
    <rPh sb="2" eb="3">
      <t>アミ</t>
    </rPh>
    <phoneticPr fontId="1"/>
  </si>
  <si>
    <t>中新網</t>
    <rPh sb="0" eb="3">
      <t>チュウシンアミ</t>
    </rPh>
    <phoneticPr fontId="1"/>
  </si>
  <si>
    <t>遼寧</t>
    <rPh sb="0" eb="2">
      <t>リョウネイ</t>
    </rPh>
    <phoneticPr fontId="1"/>
  </si>
  <si>
    <t>河南</t>
    <rPh sb="0" eb="2">
      <t>カナン</t>
    </rPh>
    <phoneticPr fontId="1"/>
  </si>
  <si>
    <t>江蘇</t>
    <rPh sb="0" eb="2">
      <t>コウソ</t>
    </rPh>
    <phoneticPr fontId="1"/>
  </si>
  <si>
    <t>湖北</t>
    <rPh sb="0" eb="2">
      <t>コホク</t>
    </rPh>
    <phoneticPr fontId="1"/>
  </si>
  <si>
    <t>浙江</t>
    <rPh sb="0" eb="2">
      <t>セッコウ</t>
    </rPh>
    <phoneticPr fontId="1"/>
  </si>
  <si>
    <t>四川</t>
    <rPh sb="0" eb="2">
      <t>シセン</t>
    </rPh>
    <phoneticPr fontId="1"/>
  </si>
  <si>
    <t>北京</t>
    <rPh sb="0" eb="2">
      <t>ペキン</t>
    </rPh>
    <phoneticPr fontId="1"/>
  </si>
  <si>
    <t>広東</t>
    <rPh sb="0" eb="2">
      <t>カントン</t>
    </rPh>
    <phoneticPr fontId="1"/>
  </si>
  <si>
    <t>黒竜江</t>
    <rPh sb="0" eb="3">
      <t>コクリュウコウ</t>
    </rPh>
    <phoneticPr fontId="1"/>
  </si>
  <si>
    <t>広西</t>
    <rPh sb="0" eb="2">
      <t>ヒロニシ</t>
    </rPh>
    <phoneticPr fontId="1"/>
  </si>
  <si>
    <t>山東</t>
    <rPh sb="0" eb="2">
      <t>サントン</t>
    </rPh>
    <phoneticPr fontId="1"/>
  </si>
  <si>
    <t>雲南</t>
    <rPh sb="0" eb="2">
      <t>ウンナン</t>
    </rPh>
    <phoneticPr fontId="1"/>
  </si>
  <si>
    <t>河北</t>
    <rPh sb="0" eb="2">
      <t>カホク</t>
    </rPh>
    <phoneticPr fontId="1"/>
  </si>
  <si>
    <t>西蔵</t>
    <rPh sb="0" eb="1">
      <t>ニシ</t>
    </rPh>
    <rPh sb="1" eb="2">
      <t>クラ</t>
    </rPh>
    <phoneticPr fontId="1"/>
  </si>
  <si>
    <t>新疆</t>
    <rPh sb="0" eb="2">
      <t>シンキョウ</t>
    </rPh>
    <phoneticPr fontId="1"/>
  </si>
  <si>
    <t>海南</t>
    <rPh sb="0" eb="2">
      <t>カイナン</t>
    </rPh>
    <phoneticPr fontId="1"/>
  </si>
  <si>
    <t>寧夏</t>
    <rPh sb="0" eb="2">
      <t>ネイカ</t>
    </rPh>
    <phoneticPr fontId="1"/>
  </si>
  <si>
    <t>貴州</t>
    <rPh sb="0" eb="2">
      <t>キシュウ</t>
    </rPh>
    <phoneticPr fontId="1"/>
  </si>
  <si>
    <t>ここまで</t>
    <phoneticPr fontId="1"/>
  </si>
  <si>
    <t>ASF 湖北省黄岡市浠水県で発生 ： 発病24頭、病死13頭</t>
    <phoneticPr fontId="1"/>
  </si>
  <si>
    <t>陝西</t>
    <rPh sb="0" eb="2">
      <t>センセイ</t>
    </rPh>
    <phoneticPr fontId="1"/>
  </si>
  <si>
    <t>陝西省</t>
    <rPh sb="0" eb="3">
      <t>センセイショウ</t>
    </rPh>
    <phoneticPr fontId="1"/>
  </si>
  <si>
    <t>省・市</t>
    <rPh sb="0" eb="1">
      <t>ショウ</t>
    </rPh>
    <rPh sb="2" eb="3">
      <t>シ</t>
    </rPh>
    <phoneticPr fontId="1"/>
  </si>
  <si>
    <t>養豚場</t>
    <rPh sb="0" eb="3">
      <t>ヨウトンジョウ</t>
    </rPh>
    <phoneticPr fontId="1"/>
  </si>
  <si>
    <t>ASF 湖北省利川市の2養豚場で発生</t>
    <phoneticPr fontId="1"/>
  </si>
  <si>
    <t>内蒙古</t>
    <rPh sb="0" eb="1">
      <t>ウチ</t>
    </rPh>
    <rPh sb="1" eb="3">
      <t>モウコ</t>
    </rPh>
    <phoneticPr fontId="1"/>
  </si>
  <si>
    <t>大興安嶺重点国有林管理局桑都爾河林場</t>
    <rPh sb="15" eb="16">
      <t>カワ</t>
    </rPh>
    <rPh sb="16" eb="17">
      <t>ハヤシ</t>
    </rPh>
    <rPh sb="17" eb="18">
      <t>バ</t>
    </rPh>
    <phoneticPr fontId="1"/>
  </si>
  <si>
    <t>ASF 大興安嶺の国有林のイノシシに集団発生</t>
    <phoneticPr fontId="1"/>
  </si>
  <si>
    <t>養殖場</t>
    <rPh sb="0" eb="3">
      <t>ヨウショクジョウ</t>
    </rPh>
    <phoneticPr fontId="1"/>
  </si>
  <si>
    <t>記事数</t>
    <rPh sb="0" eb="2">
      <t>キジ</t>
    </rPh>
    <rPh sb="2" eb="3">
      <t>スウ</t>
    </rPh>
    <phoneticPr fontId="1"/>
  </si>
  <si>
    <t>北京市通州区</t>
    <phoneticPr fontId="1"/>
  </si>
  <si>
    <t>ASF 陝西省西安市鄢邑区など3か所で検出</t>
    <phoneticPr fontId="1"/>
  </si>
  <si>
    <t>猪飼育場</t>
    <rPh sb="0" eb="1">
      <t>イノシシ</t>
    </rPh>
    <rPh sb="1" eb="4">
      <t>シイクジョウ</t>
    </rPh>
    <phoneticPr fontId="1"/>
  </si>
  <si>
    <t>猪</t>
    <rPh sb="0" eb="1">
      <t>イノシシ</t>
    </rPh>
    <phoneticPr fontId="1"/>
  </si>
  <si>
    <t>ブタ</t>
    <phoneticPr fontId="1"/>
  </si>
  <si>
    <t>場所</t>
    <rPh sb="0" eb="2">
      <t>バショ</t>
    </rPh>
    <phoneticPr fontId="1"/>
  </si>
  <si>
    <t>封鎖解除</t>
    <rPh sb="0" eb="2">
      <t>フウサ</t>
    </rPh>
    <rPh sb="2" eb="4">
      <t>カイジョ</t>
    </rPh>
    <phoneticPr fontId="1"/>
  </si>
  <si>
    <t>解除</t>
    <rPh sb="0" eb="2">
      <t>カイジョ</t>
    </rPh>
    <phoneticPr fontId="1"/>
  </si>
  <si>
    <t>箇所</t>
    <rPh sb="0" eb="2">
      <t>カショ</t>
    </rPh>
    <phoneticPr fontId="1"/>
  </si>
  <si>
    <t>安徽省</t>
    <rPh sb="0" eb="3">
      <t>アンキショウ</t>
    </rPh>
    <phoneticPr fontId="1"/>
  </si>
  <si>
    <t>養豚場</t>
    <rPh sb="0" eb="3">
      <t>ヨウトンジョウ</t>
    </rPh>
    <phoneticPr fontId="1"/>
  </si>
  <si>
    <t>安徽</t>
    <rPh sb="0" eb="2">
      <t>アンキ</t>
    </rPh>
    <phoneticPr fontId="1"/>
  </si>
  <si>
    <t>遼寧省</t>
    <rPh sb="0" eb="3">
      <t>リョウネイショウ</t>
    </rPh>
    <phoneticPr fontId="1"/>
  </si>
  <si>
    <t>新華網</t>
    <rPh sb="0" eb="3">
      <t>シンカワン</t>
    </rPh>
    <phoneticPr fontId="1"/>
  </si>
  <si>
    <t>ASF 遼寧省営口市で発生 有効な処理済み</t>
    <phoneticPr fontId="1"/>
  </si>
  <si>
    <t>養豚場</t>
    <rPh sb="0" eb="3">
      <t>ヨウトンジョウ</t>
    </rPh>
    <phoneticPr fontId="1"/>
  </si>
  <si>
    <t>ASF 貴州省三都県で発生 省内では既に3件目</t>
    <phoneticPr fontId="1"/>
  </si>
  <si>
    <t>財経新聞</t>
    <rPh sb="0" eb="2">
      <t>ザイケイ</t>
    </rPh>
    <rPh sb="2" eb="4">
      <t>シンブン</t>
    </rPh>
    <phoneticPr fontId="1"/>
  </si>
  <si>
    <t>ASF 安徽省滁州市鳳陽県で集団発生</t>
    <phoneticPr fontId="1"/>
  </si>
  <si>
    <t>ASF 寧夏中衛市沙坡頭区で発生</t>
    <phoneticPr fontId="1"/>
  </si>
  <si>
    <t>屠殺場</t>
    <rPh sb="0" eb="3">
      <t>トサツジョウ</t>
    </rPh>
    <phoneticPr fontId="1"/>
  </si>
  <si>
    <t>沙坡頭区東園鎮のある養殖家</t>
    <phoneticPr fontId="1"/>
  </si>
  <si>
    <t>養豚場</t>
    <rPh sb="0" eb="3">
      <t>ヨウトンジョウ</t>
    </rPh>
    <phoneticPr fontId="1"/>
  </si>
  <si>
    <t>記事</t>
    <rPh sb="0" eb="2">
      <t>キジ</t>
    </rPh>
    <phoneticPr fontId="1"/>
  </si>
  <si>
    <t>連番</t>
    <rPh sb="0" eb="2">
      <t>レンバン</t>
    </rPh>
    <phoneticPr fontId="1"/>
  </si>
  <si>
    <t>AFS 福建省南平市延平区で発生</t>
    <phoneticPr fontId="1"/>
  </si>
  <si>
    <t>福建省</t>
    <rPh sb="0" eb="3">
      <t>フッケンショウ</t>
    </rPh>
    <phoneticPr fontId="1"/>
  </si>
  <si>
    <t>福建</t>
    <rPh sb="0" eb="2">
      <t>フッケン</t>
    </rPh>
    <phoneticPr fontId="1"/>
  </si>
  <si>
    <t>―</t>
    <phoneticPr fontId="1"/>
  </si>
  <si>
    <t>養豚場</t>
    <rPh sb="0" eb="3">
      <t>ヨウトンジョウ</t>
    </rPh>
    <phoneticPr fontId="1"/>
  </si>
  <si>
    <t>ASF 安徽省宣城市宣州区で発生</t>
    <phoneticPr fontId="1"/>
  </si>
  <si>
    <t>安徽省</t>
    <rPh sb="0" eb="3">
      <t>アンキショウ</t>
    </rPh>
    <phoneticPr fontId="1"/>
  </si>
  <si>
    <t>ASF 安徽省銅陵市義安区で集団発生</t>
    <phoneticPr fontId="1"/>
  </si>
  <si>
    <t>中国国家応急広播</t>
    <phoneticPr fontId="1"/>
  </si>
  <si>
    <t>ASF 遼寧省営口市の6村で検出</t>
    <rPh sb="12" eb="13">
      <t>ムラ</t>
    </rPh>
    <phoneticPr fontId="1"/>
  </si>
  <si>
    <t>遼寧省： 瀋陽のASFは制御 他地域での異常なし</t>
    <phoneticPr fontId="1"/>
  </si>
  <si>
    <t>ASF 安徽省蕪湖市南陵県で発生</t>
  </si>
  <si>
    <t>安徽省</t>
    <rPh sb="0" eb="3">
      <t>アンキショウ</t>
    </rPh>
    <phoneticPr fontId="1"/>
  </si>
  <si>
    <t>養豚場</t>
    <rPh sb="0" eb="3">
      <t>ヨウトンジョウ</t>
    </rPh>
    <phoneticPr fontId="1"/>
  </si>
  <si>
    <t>ASF 安徽省宣城市宣州区市金壩弁事処で発生</t>
    <phoneticPr fontId="1"/>
  </si>
  <si>
    <t>滁州市鳳陽県</t>
    <phoneticPr fontId="1"/>
  </si>
  <si>
    <t>銅陵市義安区</t>
    <rPh sb="0" eb="3">
      <t>ドウリョウシ</t>
    </rPh>
    <rPh sb="3" eb="6">
      <t>ギアンク</t>
    </rPh>
    <phoneticPr fontId="1"/>
  </si>
  <si>
    <t>連雲港市海州区</t>
    <phoneticPr fontId="1"/>
  </si>
  <si>
    <t>瀋陽市瀋北新区</t>
    <phoneticPr fontId="1"/>
  </si>
  <si>
    <t>瀋陽市瀋北新区瀋北街道五五社区</t>
    <phoneticPr fontId="1"/>
  </si>
  <si>
    <t>蕪湖市南陵県</t>
    <phoneticPr fontId="1"/>
  </si>
  <si>
    <t>宣城市宣州区古泉鎮</t>
    <phoneticPr fontId="1"/>
  </si>
  <si>
    <t>宣城市宣州区五星郷</t>
    <rPh sb="6" eb="8">
      <t>ゴセイ</t>
    </rPh>
    <rPh sb="8" eb="9">
      <t>ゴウ</t>
    </rPh>
    <phoneticPr fontId="1"/>
  </si>
  <si>
    <t>宣城市宣州区金壩弁事処</t>
    <phoneticPr fontId="1"/>
  </si>
  <si>
    <t>シリンゴル盟アバグ旗</t>
    <phoneticPr fontId="1"/>
  </si>
  <si>
    <t>新郷市獲嘉県</t>
    <phoneticPr fontId="1"/>
  </si>
  <si>
    <t>ASF 内蒙古自治区アバグ旗と河南省獲嘉県で発生</t>
    <phoneticPr fontId="1"/>
  </si>
  <si>
    <t>ASF 内蒙古シリンゴル盟ショローン・フフ旗で発生</t>
    <phoneticPr fontId="1"/>
  </si>
  <si>
    <t>シリンゴル盟ショローン・フフ旗</t>
    <phoneticPr fontId="1"/>
  </si>
  <si>
    <t>吉林省</t>
    <rPh sb="0" eb="2">
      <t>キツリン</t>
    </rPh>
    <rPh sb="2" eb="3">
      <t>ショウ</t>
    </rPh>
    <phoneticPr fontId="1"/>
  </si>
  <si>
    <t>吉林</t>
    <rPh sb="0" eb="2">
      <t>キツリン</t>
    </rPh>
    <phoneticPr fontId="1"/>
  </si>
  <si>
    <t>ASF 吉林省公主嶺と内蒙古ホルチン右翼中旗で発生</t>
    <phoneticPr fontId="1"/>
  </si>
  <si>
    <t>ヒンガン盟ホルチン右翼中旗ホルチン右翼中旗</t>
    <phoneticPr fontId="1"/>
  </si>
  <si>
    <t>黔南州三都県周覃鎮連心村干各組と中和鎮姑引村の4組</t>
    <rPh sb="24" eb="25">
      <t>クミ</t>
    </rPh>
    <phoneticPr fontId="1"/>
  </si>
  <si>
    <t>中衛市沙坡頭区</t>
    <phoneticPr fontId="1"/>
  </si>
  <si>
    <t>公主嶺市南崴子鎮</t>
    <rPh sb="4" eb="5">
      <t>ミナミ</t>
    </rPh>
    <rPh sb="5" eb="6">
      <t>ワイ</t>
    </rPh>
    <rPh sb="6" eb="7">
      <t>コ</t>
    </rPh>
    <rPh sb="7" eb="8">
      <t>マモル</t>
    </rPh>
    <phoneticPr fontId="1"/>
  </si>
  <si>
    <t>黔南州平塘県克度鎮落良村頭篷組</t>
    <phoneticPr fontId="1"/>
  </si>
  <si>
    <t>黔南州平塘県通州鎮楽陽村董老組</t>
    <phoneticPr fontId="1"/>
  </si>
  <si>
    <t>アバ州若爾蓋県降扎郷</t>
    <phoneticPr fontId="1"/>
  </si>
  <si>
    <t>文山州硯山県維摩郷</t>
    <phoneticPr fontId="1"/>
  </si>
  <si>
    <t>玉林市博白県旺茂鎮</t>
    <phoneticPr fontId="1"/>
  </si>
  <si>
    <t>広西自治区</t>
    <rPh sb="0" eb="2">
      <t>ヒロニシ</t>
    </rPh>
    <rPh sb="2" eb="5">
      <t>ジチク</t>
    </rPh>
    <phoneticPr fontId="1"/>
  </si>
  <si>
    <t>上水屠殺場</t>
    <phoneticPr fontId="1"/>
  </si>
  <si>
    <t>貴陽市烏当区</t>
    <rPh sb="3" eb="6">
      <t>ウトウク</t>
    </rPh>
    <phoneticPr fontId="1"/>
  </si>
  <si>
    <t>石嘴山市惠農区</t>
    <rPh sb="0" eb="4">
      <t>シｚフイシャン</t>
    </rPh>
    <rPh sb="4" eb="5">
      <t>メグミ</t>
    </rPh>
    <rPh sb="5" eb="6">
      <t>ノウ</t>
    </rPh>
    <rPh sb="6" eb="7">
      <t>ク</t>
    </rPh>
    <phoneticPr fontId="1"/>
  </si>
  <si>
    <t>万寧市</t>
    <phoneticPr fontId="1"/>
  </si>
  <si>
    <t>儋州市</t>
    <phoneticPr fontId="1"/>
  </si>
  <si>
    <t>ウルムチ市米東区</t>
    <rPh sb="4" eb="5">
      <t>シ</t>
    </rPh>
    <rPh sb="5" eb="6">
      <t>コメ</t>
    </rPh>
    <rPh sb="6" eb="7">
      <t>ヒガシ</t>
    </rPh>
    <rPh sb="7" eb="8">
      <t>ク</t>
    </rPh>
    <phoneticPr fontId="1"/>
  </si>
  <si>
    <t>カシュガル地区葉城県</t>
    <phoneticPr fontId="1"/>
  </si>
  <si>
    <t>ニンティ（林芝）市巴宜区</t>
    <phoneticPr fontId="1"/>
  </si>
  <si>
    <t>ニンティ（林芝）市コンボギャムダ県</t>
    <phoneticPr fontId="1"/>
  </si>
  <si>
    <t>ニンティ（林芝）市ポメ（波密）県</t>
    <phoneticPr fontId="1"/>
  </si>
  <si>
    <t>利川市</t>
    <rPh sb="0" eb="1">
      <t>リ</t>
    </rPh>
    <rPh sb="1" eb="2">
      <t>カワ</t>
    </rPh>
    <rPh sb="2" eb="3">
      <t>シ</t>
    </rPh>
    <phoneticPr fontId="1"/>
  </si>
  <si>
    <t>広安市隣水県</t>
    <rPh sb="0" eb="2">
      <t>ヒロヤス</t>
    </rPh>
    <rPh sb="2" eb="3">
      <t>シ</t>
    </rPh>
    <rPh sb="3" eb="4">
      <t>トナリ</t>
    </rPh>
    <rPh sb="4" eb="5">
      <t>ミズ</t>
    </rPh>
    <rPh sb="5" eb="6">
      <t>ケン</t>
    </rPh>
    <phoneticPr fontId="1"/>
  </si>
  <si>
    <t>榆林市靖辺県</t>
    <rPh sb="0" eb="3">
      <t>ユリンシ</t>
    </rPh>
    <rPh sb="3" eb="6">
      <t>ジンｇビアンィアン</t>
    </rPh>
    <phoneticPr fontId="1"/>
  </si>
  <si>
    <t>明水県と江蘇泗陽県</t>
    <rPh sb="2" eb="3">
      <t>ケン</t>
    </rPh>
    <rPh sb="4" eb="6">
      <t>コウソ</t>
    </rPh>
    <rPh sb="6" eb="7">
      <t>ナミダ</t>
    </rPh>
    <rPh sb="8" eb="9">
      <t>ケン</t>
    </rPh>
    <phoneticPr fontId="1"/>
  </si>
  <si>
    <t>黔南州都匀市</t>
    <phoneticPr fontId="1"/>
  </si>
  <si>
    <t>シーサンパンナ州勐海県格朗和ハニ族郷</t>
    <phoneticPr fontId="1"/>
  </si>
  <si>
    <t>フフホト市</t>
    <rPh sb="4" eb="5">
      <t>シ</t>
    </rPh>
    <phoneticPr fontId="1"/>
  </si>
  <si>
    <t>ASF 内蒙古フフホト市で発生</t>
    <phoneticPr fontId="1"/>
  </si>
  <si>
    <t>吉林省</t>
    <rPh sb="0" eb="2">
      <t>キツリン</t>
    </rPh>
    <rPh sb="2" eb="3">
      <t>ショウ</t>
    </rPh>
    <phoneticPr fontId="1"/>
  </si>
  <si>
    <t>松原市長嶺県</t>
    <rPh sb="3" eb="5">
      <t>ナガミネ</t>
    </rPh>
    <rPh sb="5" eb="6">
      <t>ケン</t>
    </rPh>
    <phoneticPr fontId="1"/>
  </si>
  <si>
    <t>ASF 吉林省松原市長嶺県で発生</t>
    <rPh sb="7" eb="10">
      <t>マツバラシ</t>
    </rPh>
    <rPh sb="10" eb="12">
      <t>ナガミネ</t>
    </rPh>
    <rPh sb="12" eb="13">
      <t>ケン</t>
    </rPh>
    <rPh sb="14" eb="16">
      <t>ハッセイ</t>
    </rPh>
    <phoneticPr fontId="1"/>
  </si>
  <si>
    <t>ASF 遼寧省鞍山市で発生</t>
    <rPh sb="4" eb="7">
      <t>リョウネイショウ</t>
    </rPh>
    <rPh sb="7" eb="10">
      <t>アンシャンシ</t>
    </rPh>
    <rPh sb="11" eb="13">
      <t>ハッセイ</t>
    </rPh>
    <phoneticPr fontId="1"/>
  </si>
  <si>
    <t>鞍山市台安県</t>
    <rPh sb="0" eb="3">
      <t>アンシャンシ</t>
    </rPh>
    <rPh sb="3" eb="6">
      <t>タイアンケン</t>
    </rPh>
    <phoneticPr fontId="1"/>
  </si>
  <si>
    <t>ASF 遼寧省大連市で発生</t>
    <rPh sb="4" eb="7">
      <t>リョウネイショウ</t>
    </rPh>
    <rPh sb="7" eb="9">
      <t>ダイレン</t>
    </rPh>
    <rPh sb="9" eb="10">
      <t>シ</t>
    </rPh>
    <rPh sb="11" eb="13">
      <t>ハッセイ</t>
    </rPh>
    <phoneticPr fontId="1"/>
  </si>
  <si>
    <t>大連市普蘭店区</t>
    <rPh sb="0" eb="2">
      <t>ダイレン</t>
    </rPh>
    <rPh sb="2" eb="3">
      <t>シ</t>
    </rPh>
    <phoneticPr fontId="1"/>
  </si>
  <si>
    <t>鞍山市台安県新台鎮</t>
    <phoneticPr fontId="1"/>
  </si>
  <si>
    <t>ASF 遼寧省鞍山市でまた検出</t>
    <phoneticPr fontId="1"/>
  </si>
  <si>
    <t>天津市薊州区侯家営鎮</t>
    <rPh sb="0" eb="2">
      <t>テンシン</t>
    </rPh>
    <rPh sb="2" eb="3">
      <t>シ</t>
    </rPh>
    <rPh sb="3" eb="6">
      <t>ジｚホウク</t>
    </rPh>
    <rPh sb="6" eb="10">
      <t>コウカエイチン</t>
    </rPh>
    <phoneticPr fontId="1"/>
  </si>
  <si>
    <t>ASF 天津市薊州区で発生</t>
    <rPh sb="4" eb="6">
      <t>テンシン</t>
    </rPh>
    <rPh sb="6" eb="7">
      <t>シ</t>
    </rPh>
    <rPh sb="7" eb="10">
      <t>ケイシュウク</t>
    </rPh>
    <rPh sb="11" eb="13">
      <t>ハッセイ</t>
    </rPh>
    <phoneticPr fontId="1"/>
  </si>
  <si>
    <t>天津</t>
    <rPh sb="0" eb="2">
      <t>テンシン</t>
    </rPh>
    <phoneticPr fontId="1"/>
  </si>
  <si>
    <t>天津市</t>
    <rPh sb="0" eb="2">
      <t>テンシン</t>
    </rPh>
    <rPh sb="2" eb="3">
      <t>シ</t>
    </rPh>
    <phoneticPr fontId="1"/>
  </si>
  <si>
    <t>ASF 遼寧省鞍山市でまたまた検出</t>
    <phoneticPr fontId="1"/>
  </si>
  <si>
    <t>鞍山市台安県桑林鎮</t>
    <phoneticPr fontId="1"/>
  </si>
  <si>
    <t>老辺区辺城鎮北于揚村</t>
    <rPh sb="0" eb="2">
      <t>ロウベン</t>
    </rPh>
    <rPh sb="2" eb="3">
      <t>ク</t>
    </rPh>
    <phoneticPr fontId="1"/>
  </si>
  <si>
    <t>営口市大石橋市高坎鎮革家村</t>
    <rPh sb="0" eb="2">
      <t>エイコウ</t>
    </rPh>
    <rPh sb="2" eb="3">
      <t>シ</t>
    </rPh>
    <rPh sb="3" eb="7">
      <t>ダイセキキョウシ</t>
    </rPh>
    <phoneticPr fontId="1"/>
  </si>
  <si>
    <t>営口市大石橋市旗口鎮王囲村</t>
    <phoneticPr fontId="1"/>
  </si>
  <si>
    <t>営口市大石橋市宿東村</t>
    <phoneticPr fontId="1"/>
  </si>
  <si>
    <t>営口市大石橋市新興村</t>
    <phoneticPr fontId="1"/>
  </si>
  <si>
    <t>老辺区路南鎮新立村</t>
    <rPh sb="5" eb="6">
      <t>マモル</t>
    </rPh>
    <rPh sb="6" eb="7">
      <t>アラタ</t>
    </rPh>
    <phoneticPr fontId="1"/>
  </si>
  <si>
    <t>ASF 遼寧省鉄嶺市と盤錦市の3地で検出</t>
  </si>
  <si>
    <t>鉄嶺市の開原市慶雲堡鎮</t>
    <phoneticPr fontId="1"/>
  </si>
  <si>
    <t>盤錦市大窪区清水鎮</t>
  </si>
  <si>
    <t>盤錦市大窪区王家街道</t>
    <phoneticPr fontId="1"/>
  </si>
  <si>
    <t>盤錦市大窪区王家街道王家村</t>
    <phoneticPr fontId="1"/>
  </si>
  <si>
    <t>盤錦市大窪区王家街道曙光村</t>
    <phoneticPr fontId="1"/>
  </si>
  <si>
    <t>錦州市北鎮市</t>
    <phoneticPr fontId="1"/>
  </si>
  <si>
    <t>盤錦市大窪区清安鎮</t>
    <rPh sb="7" eb="8">
      <t>ヤス</t>
    </rPh>
    <rPh sb="8" eb="9">
      <t>マモル</t>
    </rPh>
    <phoneticPr fontId="1"/>
  </si>
  <si>
    <t>ASF 遼寧省盤錦市で検出</t>
    <rPh sb="4" eb="7">
      <t>リョウネイショウ</t>
    </rPh>
    <rPh sb="7" eb="10">
      <t>バンキンシ</t>
    </rPh>
    <rPh sb="11" eb="13">
      <t>ケンシュツ</t>
    </rPh>
    <phoneticPr fontId="1"/>
  </si>
  <si>
    <t>ASF 遼寧省錦州市と盤錦市で3件発生</t>
    <phoneticPr fontId="1"/>
  </si>
  <si>
    <t>山西省</t>
    <rPh sb="0" eb="3">
      <t>サンセイショウ</t>
    </rPh>
    <phoneticPr fontId="1"/>
  </si>
  <si>
    <t>ASF 山西省大同市で検出</t>
    <phoneticPr fontId="1"/>
  </si>
  <si>
    <t>山西</t>
    <rPh sb="0" eb="2">
      <t>ヤマニシ</t>
    </rPh>
    <phoneticPr fontId="1"/>
  </si>
  <si>
    <t>ASF 雲南省昭通市の2か所で発生</t>
    <phoneticPr fontId="1"/>
  </si>
  <si>
    <t>浙江省</t>
    <rPh sb="0" eb="3">
      <t>セッコウショウ</t>
    </rPh>
    <phoneticPr fontId="1"/>
  </si>
  <si>
    <t>ASF 浙江省台州市で発生</t>
    <rPh sb="4" eb="7">
      <t>セッコウショウ</t>
    </rPh>
    <rPh sb="7" eb="10">
      <t>タイシュウシ</t>
    </rPh>
    <rPh sb="11" eb="13">
      <t>ハッセイ</t>
    </rPh>
    <phoneticPr fontId="1"/>
  </si>
  <si>
    <t>湖南省</t>
    <rPh sb="0" eb="3">
      <t>コナンショウ</t>
    </rPh>
    <phoneticPr fontId="1"/>
  </si>
  <si>
    <t>湖南</t>
    <rPh sb="0" eb="2">
      <t>コナン</t>
    </rPh>
    <phoneticPr fontId="1"/>
  </si>
  <si>
    <t>常徳市桃源県</t>
    <phoneticPr fontId="1"/>
  </si>
  <si>
    <t>益陽市桃江県</t>
    <phoneticPr fontId="1"/>
  </si>
  <si>
    <t>Bei</t>
    <phoneticPr fontId="1"/>
  </si>
  <si>
    <t>Anh</t>
    <phoneticPr fontId="1"/>
  </si>
  <si>
    <t>Fuj</t>
    <phoneticPr fontId="1"/>
  </si>
  <si>
    <t>Gua</t>
    <phoneticPr fontId="1"/>
  </si>
  <si>
    <t>Gui</t>
    <phoneticPr fontId="1"/>
  </si>
  <si>
    <t>Jil</t>
    <phoneticPr fontId="1"/>
  </si>
  <si>
    <t>Hai</t>
    <phoneticPr fontId="1"/>
  </si>
  <si>
    <t>Hei</t>
    <phoneticPr fontId="1"/>
  </si>
  <si>
    <t>Heb</t>
    <phoneticPr fontId="1"/>
  </si>
  <si>
    <t>Hen</t>
    <phoneticPr fontId="1"/>
  </si>
  <si>
    <t>Hub</t>
    <phoneticPr fontId="1"/>
  </si>
  <si>
    <t>Hun</t>
    <phoneticPr fontId="1"/>
  </si>
  <si>
    <t>Jia</t>
    <phoneticPr fontId="1"/>
  </si>
  <si>
    <t>Lia</t>
    <phoneticPr fontId="1"/>
  </si>
  <si>
    <t>Nei</t>
    <phoneticPr fontId="1"/>
  </si>
  <si>
    <t>Nin</t>
    <phoneticPr fontId="1"/>
  </si>
  <si>
    <t>Sha</t>
    <phoneticPr fontId="1"/>
  </si>
  <si>
    <t>Sic</t>
    <phoneticPr fontId="1"/>
  </si>
  <si>
    <t>Tia</t>
    <phoneticPr fontId="1"/>
  </si>
  <si>
    <t>Xin</t>
    <phoneticPr fontId="1"/>
  </si>
  <si>
    <t>Xiz</t>
    <phoneticPr fontId="1"/>
  </si>
  <si>
    <t>Yun</t>
    <phoneticPr fontId="1"/>
  </si>
  <si>
    <t>Xia</t>
    <phoneticPr fontId="1"/>
  </si>
  <si>
    <t>Zhe</t>
    <phoneticPr fontId="1"/>
  </si>
  <si>
    <t>ASF 貴州省畢節市で発生</t>
    <phoneticPr fontId="1"/>
  </si>
  <si>
    <t>ASF 湖南省常徳市桃源県で検出</t>
    <phoneticPr fontId="1"/>
  </si>
  <si>
    <t>山西省</t>
    <rPh sb="0" eb="3">
      <t>サンセイショウ</t>
    </rPh>
    <phoneticPr fontId="1"/>
  </si>
  <si>
    <t>太原市陽曲県</t>
    <phoneticPr fontId="1"/>
  </si>
  <si>
    <t>ASF 山西、湖南、雲南の三省で発生</t>
    <phoneticPr fontId="1"/>
  </si>
  <si>
    <t>懐化市沅陵县</t>
    <rPh sb="0" eb="3">
      <t>カイカシ</t>
    </rPh>
    <phoneticPr fontId="1"/>
  </si>
  <si>
    <t>ASF 山西省陽曲県西凌井郷で検出</t>
    <phoneticPr fontId="1"/>
  </si>
  <si>
    <t>太原市陽曲県西凌井郷</t>
    <phoneticPr fontId="1"/>
  </si>
  <si>
    <t>重慶市</t>
    <rPh sb="0" eb="2">
      <t>ジュウケイ</t>
    </rPh>
    <rPh sb="2" eb="3">
      <t>シ</t>
    </rPh>
    <phoneticPr fontId="1"/>
  </si>
  <si>
    <t>重慶</t>
    <rPh sb="0" eb="2">
      <t>ジュウケイ</t>
    </rPh>
    <phoneticPr fontId="1"/>
  </si>
  <si>
    <t>重慶市豊都県興義鎮</t>
    <phoneticPr fontId="1"/>
  </si>
  <si>
    <t>ASF 重慶市豊都県興義鎮で検出</t>
    <phoneticPr fontId="1"/>
  </si>
  <si>
    <t>ASF 湖南省湘西土家族苗族自治州保靖県で検出</t>
    <phoneticPr fontId="1"/>
  </si>
  <si>
    <t>湘西土家族苗族自治州保靖県</t>
    <phoneticPr fontId="1"/>
  </si>
  <si>
    <t>湖北省</t>
    <rPh sb="0" eb="3">
      <t>コホクショウ</t>
    </rPh>
    <phoneticPr fontId="1"/>
  </si>
  <si>
    <t>黄岡市羅田県</t>
    <rPh sb="0" eb="3">
      <t>コウコウシ</t>
    </rPh>
    <rPh sb="3" eb="6">
      <t>ラデンケン</t>
    </rPh>
    <phoneticPr fontId="1"/>
  </si>
  <si>
    <t>ASF 湖北省黄岡市羅田県で検出</t>
    <phoneticPr fontId="1"/>
  </si>
  <si>
    <t>湖南省</t>
    <rPh sb="0" eb="3">
      <t>コナンショウ</t>
    </rPh>
    <phoneticPr fontId="1"/>
  </si>
  <si>
    <t>吉林省</t>
    <rPh sb="0" eb="2">
      <t>キツリン</t>
    </rPh>
    <rPh sb="2" eb="3">
      <t>ショウ</t>
    </rPh>
    <phoneticPr fontId="1"/>
  </si>
  <si>
    <t>ASF 湖南漣源市、吉林龍井市と江西万年県で発生</t>
    <phoneticPr fontId="1"/>
  </si>
  <si>
    <t>江西省</t>
    <rPh sb="0" eb="3">
      <t>コウセイショウ</t>
    </rPh>
    <phoneticPr fontId="1"/>
  </si>
  <si>
    <t>江西</t>
    <rPh sb="0" eb="2">
      <t>コウセイ</t>
    </rPh>
    <phoneticPr fontId="1"/>
  </si>
  <si>
    <t>婁底市漣源市</t>
    <rPh sb="0" eb="3">
      <t>ォウヂシ</t>
    </rPh>
    <rPh sb="3" eb="6">
      <t>レンゲンシ</t>
    </rPh>
    <phoneticPr fontId="1"/>
  </si>
  <si>
    <t>上饒市万年県</t>
    <rPh sb="0" eb="3">
      <t>ジョウジョウシ</t>
    </rPh>
    <rPh sb="3" eb="5">
      <t>マンネン</t>
    </rPh>
    <rPh sb="5" eb="6">
      <t>ケン</t>
    </rPh>
    <phoneticPr fontId="1"/>
  </si>
  <si>
    <t>延辺朝鮮族自治州龍井市</t>
    <rPh sb="0" eb="2">
      <t>エンペン</t>
    </rPh>
    <rPh sb="2" eb="4">
      <t>チョウセン</t>
    </rPh>
    <rPh sb="4" eb="5">
      <t>ゾク</t>
    </rPh>
    <rPh sb="5" eb="7">
      <t>ジチ</t>
    </rPh>
    <rPh sb="7" eb="8">
      <t>シュウ</t>
    </rPh>
    <rPh sb="8" eb="11">
      <t>ォンｇジンｇシ</t>
    </rPh>
    <phoneticPr fontId="1"/>
  </si>
  <si>
    <t>福建省</t>
    <rPh sb="0" eb="3">
      <t>フッケンショウ</t>
    </rPh>
    <phoneticPr fontId="1"/>
  </si>
  <si>
    <t>莆田市城廂区</t>
    <rPh sb="0" eb="3">
      <t>プチアンシ</t>
    </rPh>
    <phoneticPr fontId="1"/>
  </si>
  <si>
    <t>ASF 福建省莆田市城廂区で検出</t>
    <phoneticPr fontId="1"/>
  </si>
  <si>
    <t>安徽省</t>
    <rPh sb="0" eb="3">
      <t>アンキショウ</t>
    </rPh>
    <phoneticPr fontId="1"/>
  </si>
  <si>
    <t>池州市青陽県</t>
    <rPh sb="0" eb="3">
      <t>チｚホウシ</t>
    </rPh>
    <rPh sb="3" eb="6">
      <t>セイヨウケン</t>
    </rPh>
    <phoneticPr fontId="1"/>
  </si>
  <si>
    <t>ASF 安徽省青陽県で検出</t>
    <phoneticPr fontId="1"/>
  </si>
  <si>
    <t>黄岡市浠水県</t>
    <rPh sb="0" eb="3">
      <t>コウコウシ</t>
    </rPh>
    <rPh sb="3" eb="6">
      <t>キスイケン</t>
    </rPh>
    <phoneticPr fontId="1"/>
  </si>
  <si>
    <t>ASF 湖北省黄岡市浠水県で発生</t>
    <rPh sb="7" eb="10">
      <t>コウコウシ</t>
    </rPh>
    <rPh sb="10" eb="13">
      <t>キスイケン</t>
    </rPh>
    <phoneticPr fontId="1"/>
  </si>
  <si>
    <t>四川省</t>
    <rPh sb="0" eb="3">
      <t>シセンショウ</t>
    </rPh>
    <phoneticPr fontId="1"/>
  </si>
  <si>
    <t>白山市渾江区</t>
    <rPh sb="0" eb="3">
      <t>ハクサンシ</t>
    </rPh>
    <rPh sb="3" eb="6">
      <t>フンジアンｇク</t>
    </rPh>
    <phoneticPr fontId="1"/>
  </si>
  <si>
    <t>ASF 四川省高県で発生</t>
    <rPh sb="4" eb="7">
      <t>シセンショウ</t>
    </rPh>
    <rPh sb="5" eb="6">
      <t>ガワ</t>
    </rPh>
    <phoneticPr fontId="1"/>
  </si>
  <si>
    <t>ASF 吉林省白山市渾江区の野生イノシシに発生</t>
    <rPh sb="4" eb="6">
      <t>キツリン</t>
    </rPh>
    <rPh sb="6" eb="7">
      <t>ショウ</t>
    </rPh>
    <rPh sb="7" eb="10">
      <t>ハクサンシ</t>
    </rPh>
    <rPh sb="10" eb="13">
      <t>コンコウク</t>
    </rPh>
    <rPh sb="14" eb="16">
      <t>ヤセイ</t>
    </rPh>
    <rPh sb="21" eb="23">
      <t>ハッセイ</t>
    </rPh>
    <phoneticPr fontId="1"/>
  </si>
  <si>
    <t>昭通市威信県</t>
    <rPh sb="0" eb="3">
      <t>ショウツウシ</t>
    </rPh>
    <rPh sb="3" eb="5">
      <t>イシン</t>
    </rPh>
    <rPh sb="5" eb="6">
      <t>ケン</t>
    </rPh>
    <phoneticPr fontId="1"/>
  </si>
  <si>
    <t>ASF 雲南省威信県で検出</t>
    <phoneticPr fontId="1"/>
  </si>
  <si>
    <t>養豚家</t>
    <rPh sb="0" eb="3">
      <t>ヨウトンカ</t>
    </rPh>
    <phoneticPr fontId="1"/>
  </si>
  <si>
    <t>ASF 江西鄱陽県、雲南昆明、四川新津県で検出</t>
    <phoneticPr fontId="1"/>
  </si>
  <si>
    <t>江西省</t>
    <rPh sb="0" eb="3">
      <t>コウセイショウ</t>
    </rPh>
    <phoneticPr fontId="1"/>
  </si>
  <si>
    <t>雲南省</t>
    <rPh sb="0" eb="3">
      <t>ウンナンショウ</t>
    </rPh>
    <phoneticPr fontId="1"/>
  </si>
  <si>
    <t>四川省</t>
    <rPh sb="0" eb="3">
      <t>シセンショウ</t>
    </rPh>
    <phoneticPr fontId="1"/>
  </si>
  <si>
    <t>上饒市鄱陽県</t>
    <rPh sb="0" eb="3">
      <t>ジョウジョウシ</t>
    </rPh>
    <rPh sb="3" eb="6">
      <t>ハヨウケン</t>
    </rPh>
    <phoneticPr fontId="1"/>
  </si>
  <si>
    <t>昆明市呈貢区</t>
    <rPh sb="0" eb="2">
      <t>コンメイ</t>
    </rPh>
    <rPh sb="2" eb="3">
      <t>シ</t>
    </rPh>
    <rPh sb="3" eb="6">
      <t>テイコウク</t>
    </rPh>
    <phoneticPr fontId="1"/>
  </si>
  <si>
    <t>成都市新津県</t>
    <rPh sb="0" eb="2">
      <t>セイト</t>
    </rPh>
    <rPh sb="2" eb="3">
      <t>シ</t>
    </rPh>
    <rPh sb="3" eb="5">
      <t>ニイツ</t>
    </rPh>
    <rPh sb="5" eb="6">
      <t>ケン</t>
    </rPh>
    <phoneticPr fontId="1"/>
  </si>
  <si>
    <t>養豚場</t>
    <rPh sb="0" eb="3">
      <t>ヨウトンジョウ</t>
    </rPh>
    <phoneticPr fontId="1"/>
  </si>
  <si>
    <t>上海市</t>
    <rPh sb="0" eb="2">
      <t>シャンハイ</t>
    </rPh>
    <rPh sb="2" eb="3">
      <t>シ</t>
    </rPh>
    <phoneticPr fontId="1"/>
  </si>
  <si>
    <t>上海市金山区</t>
    <rPh sb="0" eb="2">
      <t>シャンハイ</t>
    </rPh>
    <rPh sb="2" eb="3">
      <t>シ</t>
    </rPh>
    <rPh sb="3" eb="5">
      <t>キンザン</t>
    </rPh>
    <rPh sb="5" eb="6">
      <t>ク</t>
    </rPh>
    <phoneticPr fontId="1"/>
  </si>
  <si>
    <t>ASF 上海市金山区で検出</t>
    <phoneticPr fontId="1"/>
  </si>
  <si>
    <t>上海</t>
    <rPh sb="0" eb="2">
      <t>シャンハイ</t>
    </rPh>
    <phoneticPr fontId="1"/>
  </si>
  <si>
    <t>哈爾濱市道外区</t>
    <rPh sb="0" eb="3">
      <t>ハルピン</t>
    </rPh>
    <rPh sb="3" eb="4">
      <t>シ</t>
    </rPh>
    <rPh sb="4" eb="7">
      <t>ドウガイク</t>
    </rPh>
    <phoneticPr fontId="1"/>
  </si>
  <si>
    <t>ASF 黒竜江省哈爾濱市道外区の2養豚場で検出</t>
    <rPh sb="4" eb="7">
      <t>コクリュウコウ</t>
    </rPh>
    <rPh sb="7" eb="8">
      <t>ショウ</t>
    </rPh>
    <rPh sb="8" eb="12">
      <t>ハルピンシ</t>
    </rPh>
    <rPh sb="12" eb="15">
      <t>ドウガイク</t>
    </rPh>
    <rPh sb="17" eb="20">
      <t>ヨウトンジョウ</t>
    </rPh>
    <rPh sb="21" eb="23">
      <t>ケンシュツ</t>
    </rPh>
    <phoneticPr fontId="1"/>
  </si>
  <si>
    <t>懐化市鶴城区</t>
    <rPh sb="0" eb="3">
      <t>カイカシ</t>
    </rPh>
    <rPh sb="3" eb="6">
      <t>カクジョウク</t>
    </rPh>
    <phoneticPr fontId="1"/>
  </si>
  <si>
    <t>ASF 湖南省懐化市鶴城区で検出</t>
    <rPh sb="4" eb="7">
      <t>コナンショウ</t>
    </rPh>
    <rPh sb="7" eb="10">
      <t>カイカシ</t>
    </rPh>
    <rPh sb="10" eb="13">
      <t>カクジョウク</t>
    </rPh>
    <rPh sb="14" eb="16">
      <t>ケンシュツ</t>
    </rPh>
    <phoneticPr fontId="1"/>
  </si>
  <si>
    <t>宜賓市高県</t>
    <rPh sb="3" eb="5">
      <t>コウケン</t>
    </rPh>
    <phoneticPr fontId="1"/>
  </si>
  <si>
    <t>黄岡市浠水県</t>
    <phoneticPr fontId="1"/>
  </si>
  <si>
    <t>宜賓市高県</t>
    <phoneticPr fontId="1"/>
  </si>
  <si>
    <t>ASF 内蒙古自治区包頭市昆都侖区で検出</t>
    <phoneticPr fontId="1"/>
  </si>
  <si>
    <t>黄石市陽新県</t>
    <phoneticPr fontId="1"/>
  </si>
  <si>
    <t>ASF 湖北省陽新県で検出</t>
    <phoneticPr fontId="1"/>
  </si>
  <si>
    <t>天津市寧河区</t>
    <rPh sb="0" eb="2">
      <t>テンシン</t>
    </rPh>
    <rPh sb="2" eb="3">
      <t>シ</t>
    </rPh>
    <rPh sb="3" eb="6">
      <t>ネイカク</t>
    </rPh>
    <phoneticPr fontId="1"/>
  </si>
  <si>
    <t>ASF 天津市寧河区で検出</t>
    <phoneticPr fontId="1"/>
  </si>
  <si>
    <t>ASF 江西省九江市柴桑区で検出</t>
    <phoneticPr fontId="1"/>
  </si>
  <si>
    <t>江西省九江市柴桑区</t>
    <phoneticPr fontId="1"/>
  </si>
  <si>
    <t>北京市順義区</t>
    <rPh sb="0" eb="3">
      <t>ペキンシ</t>
    </rPh>
    <rPh sb="3" eb="4">
      <t>ジュン</t>
    </rPh>
    <rPh sb="4" eb="5">
      <t>ギ</t>
    </rPh>
    <rPh sb="5" eb="6">
      <t>ク</t>
    </rPh>
    <phoneticPr fontId="1"/>
  </si>
  <si>
    <t>ASF 四川合江県、西安長安区、北京順義区で検出</t>
    <phoneticPr fontId="1"/>
  </si>
  <si>
    <t>瀘州市合江県</t>
    <rPh sb="0" eb="3">
      <t>ゥｚホウシ</t>
    </rPh>
    <rPh sb="3" eb="6">
      <t>ゴウコウケン</t>
    </rPh>
    <phoneticPr fontId="1"/>
  </si>
  <si>
    <t>西安市長安区</t>
    <rPh sb="0" eb="2">
      <t>セイアン</t>
    </rPh>
    <rPh sb="2" eb="3">
      <t>シ</t>
    </rPh>
    <rPh sb="3" eb="5">
      <t>チョウアン</t>
    </rPh>
    <rPh sb="5" eb="6">
      <t>ク</t>
    </rPh>
    <phoneticPr fontId="1"/>
  </si>
  <si>
    <t>臨汾市堯都区</t>
    <rPh sb="0" eb="3">
      <t>ィンフェンシ</t>
    </rPh>
    <rPh sb="3" eb="6">
      <t>ヤオヅク</t>
    </rPh>
    <phoneticPr fontId="1"/>
  </si>
  <si>
    <t>ASF 山西省臨汾市堯都区で検出</t>
    <rPh sb="4" eb="7">
      <t>サンセイショウ</t>
    </rPh>
    <rPh sb="7" eb="10">
      <t>リンフンシ</t>
    </rPh>
    <rPh sb="10" eb="13">
      <t>ギョウトク</t>
    </rPh>
    <rPh sb="14" eb="16">
      <t>ケンシュツ</t>
    </rPh>
    <phoneticPr fontId="1"/>
  </si>
  <si>
    <t>貴陽市白雲区</t>
    <rPh sb="0" eb="3">
      <t>キヨウシ</t>
    </rPh>
    <rPh sb="3" eb="6">
      <t>バイユンク</t>
    </rPh>
    <phoneticPr fontId="1"/>
  </si>
  <si>
    <t>榆林市神木市</t>
    <rPh sb="0" eb="3">
      <t>ユリンシ</t>
    </rPh>
    <rPh sb="3" eb="6">
      <t>シェンムシ</t>
    </rPh>
    <phoneticPr fontId="1"/>
  </si>
  <si>
    <t>畢節市赫章県</t>
    <phoneticPr fontId="1"/>
  </si>
  <si>
    <t xml:space="preserve"> ASF 四川省巴中市巴中区、青海省大通県で検出</t>
    <phoneticPr fontId="1"/>
  </si>
  <si>
    <t>青海省</t>
    <rPh sb="0" eb="3">
      <t>セイカイショウ</t>
    </rPh>
    <phoneticPr fontId="1"/>
  </si>
  <si>
    <t>四川省</t>
    <rPh sb="0" eb="3">
      <t>シセンショウ</t>
    </rPh>
    <phoneticPr fontId="1"/>
  </si>
  <si>
    <t>巴中市巴州区</t>
    <rPh sb="0" eb="3">
      <t>バｚホンｇシ</t>
    </rPh>
    <rPh sb="3" eb="6">
      <t>バｚホウク</t>
    </rPh>
    <phoneticPr fontId="1"/>
  </si>
  <si>
    <t>大通回族トゥ族自治県</t>
    <phoneticPr fontId="1"/>
  </si>
  <si>
    <t>青海</t>
    <rPh sb="0" eb="2">
      <t>アオミ</t>
    </rPh>
    <phoneticPr fontId="1"/>
  </si>
  <si>
    <t>ASF 四川省塩亭県と黒竜江省鶏西市鶏冠区で発生</t>
    <phoneticPr fontId="1"/>
  </si>
  <si>
    <t>鶏西市鶏冠区</t>
    <rPh sb="0" eb="3">
      <t>ケイセイシ</t>
    </rPh>
    <rPh sb="3" eb="5">
      <t>ケイカン</t>
    </rPh>
    <rPh sb="5" eb="6">
      <t>ク</t>
    </rPh>
    <phoneticPr fontId="1"/>
  </si>
  <si>
    <t>綿陽市塩亭県</t>
    <rPh sb="3" eb="6">
      <t>エンテイケン</t>
    </rPh>
    <phoneticPr fontId="1"/>
  </si>
  <si>
    <t>農墾北安管理局</t>
    <phoneticPr fontId="1"/>
  </si>
  <si>
    <t>西安市鄠邑区</t>
    <phoneticPr fontId="1"/>
  </si>
  <si>
    <t>盤錦市大窪区</t>
    <phoneticPr fontId="1"/>
  </si>
  <si>
    <t>農業農村部</t>
    <rPh sb="0" eb="2">
      <t>ノウギョウ</t>
    </rPh>
    <rPh sb="2" eb="4">
      <t>ノウソン</t>
    </rPh>
    <rPh sb="4" eb="5">
      <t>ブ</t>
    </rPh>
    <phoneticPr fontId="1"/>
  </si>
  <si>
    <t>広東省</t>
    <rPh sb="0" eb="3">
      <t>カントンショウ</t>
    </rPh>
    <phoneticPr fontId="1"/>
  </si>
  <si>
    <t>珠海市香洲区</t>
    <rPh sb="0" eb="2">
      <t>ジュカイ</t>
    </rPh>
    <rPh sb="2" eb="3">
      <t>シ</t>
    </rPh>
    <rPh sb="3" eb="6">
      <t>ィアンｇｚホウク</t>
    </rPh>
    <phoneticPr fontId="1"/>
  </si>
  <si>
    <t>ASF 重慶市璧山区で発生</t>
    <phoneticPr fontId="1"/>
  </si>
  <si>
    <t>ASF 広東省珠海市香洲区で発生</t>
    <phoneticPr fontId="1"/>
  </si>
  <si>
    <t>重慶市璧山区</t>
    <rPh sb="0" eb="2">
      <t>ジュウケイ</t>
    </rPh>
    <rPh sb="2" eb="3">
      <t>シ</t>
    </rPh>
    <rPh sb="3" eb="6">
      <t>ビシャンク</t>
    </rPh>
    <phoneticPr fontId="1"/>
  </si>
  <si>
    <t>三明市尤渓県</t>
    <rPh sb="0" eb="3">
      <t>サンメイシ</t>
    </rPh>
    <rPh sb="3" eb="6">
      <t>ヨウィィアン</t>
    </rPh>
    <phoneticPr fontId="1"/>
  </si>
  <si>
    <t>ASF 福建省尤渓県で発生</t>
    <rPh sb="7" eb="10">
      <t>ヨウィィアン</t>
    </rPh>
    <rPh sb="11" eb="13">
      <t>ハッセイ</t>
    </rPh>
    <phoneticPr fontId="1"/>
  </si>
  <si>
    <t>南平市延平区</t>
    <phoneticPr fontId="1"/>
  </si>
  <si>
    <t>黔南プイ族ミャオ族自治州竜里県</t>
    <rPh sb="0" eb="2">
      <t>ケンナン</t>
    </rPh>
    <rPh sb="4" eb="5">
      <t>ゾク</t>
    </rPh>
    <rPh sb="8" eb="9">
      <t>ゾク</t>
    </rPh>
    <rPh sb="9" eb="11">
      <t>ジチ</t>
    </rPh>
    <rPh sb="11" eb="12">
      <t>シュウ</t>
    </rPh>
    <rPh sb="12" eb="15">
      <t>ォンｇィィアン</t>
    </rPh>
    <phoneticPr fontId="1"/>
  </si>
  <si>
    <t>ASF 広東省広州市黄埔区で検出</t>
    <phoneticPr fontId="1"/>
  </si>
  <si>
    <t>広州市黄埔区</t>
    <rPh sb="0" eb="2">
      <t>コウシュウ</t>
    </rPh>
    <rPh sb="2" eb="3">
      <t>シ</t>
    </rPh>
    <rPh sb="3" eb="6">
      <t>コウホク</t>
    </rPh>
    <phoneticPr fontId="1"/>
  </si>
  <si>
    <t>山西省</t>
    <rPh sb="0" eb="3">
      <t>サンセイショウ</t>
    </rPh>
    <phoneticPr fontId="1"/>
  </si>
  <si>
    <t>晋城市沢州県</t>
    <rPh sb="0" eb="3">
      <t>ジンチェンｇシ</t>
    </rPh>
    <rPh sb="3" eb="6">
      <t>タクシュウケン</t>
    </rPh>
    <phoneticPr fontId="1"/>
  </si>
  <si>
    <t>ASF 山西省沢州県で発生</t>
    <phoneticPr fontId="1"/>
  </si>
  <si>
    <t>甘粛省</t>
    <rPh sb="0" eb="3">
      <t>カンシュクショウ</t>
    </rPh>
    <phoneticPr fontId="1"/>
  </si>
  <si>
    <t>ASF 甘粛省慶城県で発生</t>
  </si>
  <si>
    <t>慶陽市慶城県</t>
    <rPh sb="0" eb="3">
      <t>ケイヨウシ</t>
    </rPh>
    <rPh sb="3" eb="6">
      <t>ケイジョウケン</t>
    </rPh>
    <phoneticPr fontId="1"/>
  </si>
  <si>
    <t>甘粛</t>
    <rPh sb="0" eb="2">
      <t>カンシュク</t>
    </rPh>
    <phoneticPr fontId="1"/>
  </si>
  <si>
    <t>Qiｎ</t>
    <phoneticPr fontId="1"/>
  </si>
  <si>
    <t>Gan</t>
    <phoneticPr fontId="1"/>
  </si>
  <si>
    <t>Cho</t>
    <phoneticPr fontId="1"/>
  </si>
  <si>
    <t>寧夏</t>
    <rPh sb="0" eb="2">
      <t>ネイカ</t>
    </rPh>
    <phoneticPr fontId="1"/>
  </si>
  <si>
    <t>ASF 寧夏回族自治区永寧県で発生</t>
    <phoneticPr fontId="1"/>
  </si>
  <si>
    <t>永州市経済技術開発区</t>
    <rPh sb="0" eb="3">
      <t>エイシュウシ</t>
    </rPh>
    <rPh sb="3" eb="5">
      <t>ケイザイ</t>
    </rPh>
    <rPh sb="5" eb="7">
      <t>ギジュツ</t>
    </rPh>
    <rPh sb="7" eb="9">
      <t>カイハツ</t>
    </rPh>
    <rPh sb="9" eb="10">
      <t>ク</t>
    </rPh>
    <phoneticPr fontId="1"/>
  </si>
  <si>
    <t>ASF 湖南省永州市経済技術開発区で発生</t>
    <phoneticPr fontId="1"/>
  </si>
  <si>
    <t>蘭州市七里河区</t>
    <phoneticPr fontId="1"/>
  </si>
  <si>
    <t>ASF 甘粛省蘭州市七里河区の2養豚所で発生</t>
    <phoneticPr fontId="1"/>
  </si>
  <si>
    <t>ASF 広西チワン族自治区北海市銀海区で発生</t>
    <phoneticPr fontId="1"/>
  </si>
  <si>
    <t>広西</t>
    <rPh sb="0" eb="2">
      <t>ヒロニシ</t>
    </rPh>
    <phoneticPr fontId="1"/>
  </si>
  <si>
    <t>北海市銀海区</t>
    <rPh sb="0" eb="2">
      <t>ホッカイ</t>
    </rPh>
    <rPh sb="2" eb="3">
      <t>シ</t>
    </rPh>
    <rPh sb="3" eb="4">
      <t>ギン</t>
    </rPh>
    <rPh sb="4" eb="5">
      <t>カイ</t>
    </rPh>
    <rPh sb="5" eb="6">
      <t>ク</t>
    </rPh>
    <phoneticPr fontId="1"/>
  </si>
  <si>
    <t>済南市莱蕪区</t>
    <rPh sb="0" eb="3">
      <t>ジナンシ</t>
    </rPh>
    <rPh sb="3" eb="6">
      <t>ァイウク</t>
    </rPh>
    <phoneticPr fontId="1"/>
  </si>
  <si>
    <t>済南市雪野旅游区茶業口鎮東腰関村万高発養豚場</t>
    <phoneticPr fontId="1"/>
  </si>
  <si>
    <t>ASF 山東省済南市莱蕪区で発生</t>
    <phoneticPr fontId="1"/>
  </si>
  <si>
    <t>保定市徐水の区河北新大畜牧有限公司</t>
    <rPh sb="0" eb="2">
      <t>ホテイ</t>
    </rPh>
    <rPh sb="2" eb="3">
      <t>シ</t>
    </rPh>
    <rPh sb="3" eb="4">
      <t>ジョ</t>
    </rPh>
    <rPh sb="4" eb="5">
      <t>ミズ</t>
    </rPh>
    <rPh sb="6" eb="7">
      <t>ク</t>
    </rPh>
    <phoneticPr fontId="1"/>
  </si>
  <si>
    <t>怒江州瀘水市</t>
    <rPh sb="0" eb="2">
      <t>ドコウ</t>
    </rPh>
    <rPh sb="2" eb="3">
      <t>シュウ</t>
    </rPh>
    <phoneticPr fontId="1"/>
  </si>
  <si>
    <t>ASF 陝西省靖辺県で発生 150頭発症62頭病死</t>
    <phoneticPr fontId="1"/>
  </si>
  <si>
    <t>新浪財経</t>
    <rPh sb="0" eb="1">
      <t>シン</t>
    </rPh>
    <rPh sb="1" eb="2">
      <t>ナミ</t>
    </rPh>
    <rPh sb="2" eb="4">
      <t>ザイケイ</t>
    </rPh>
    <phoneticPr fontId="1"/>
  </si>
  <si>
    <t>広西</t>
    <rPh sb="0" eb="2">
      <t>コウセイ</t>
    </rPh>
    <phoneticPr fontId="1"/>
  </si>
  <si>
    <t>貴港市港南区</t>
    <rPh sb="0" eb="3">
      <t>キコウシ</t>
    </rPh>
    <rPh sb="3" eb="6">
      <t>コウナンク</t>
    </rPh>
    <phoneticPr fontId="1"/>
  </si>
  <si>
    <t>ASF 広西自治区貴港市港南区で発生</t>
    <phoneticPr fontId="1"/>
  </si>
  <si>
    <t>ASF 重慶市石柱県で発生</t>
    <phoneticPr fontId="1"/>
  </si>
  <si>
    <t>重慶市石柱県</t>
    <rPh sb="0" eb="2">
      <t>ジュウケイ</t>
    </rPh>
    <rPh sb="2" eb="3">
      <t>シ</t>
    </rPh>
    <rPh sb="3" eb="5">
      <t>セキチュウ</t>
    </rPh>
    <rPh sb="5" eb="6">
      <t>ケン</t>
    </rPh>
    <phoneticPr fontId="1"/>
  </si>
  <si>
    <t>トラック</t>
    <phoneticPr fontId="1"/>
  </si>
  <si>
    <t>雲南省迪慶州シャングリラ市1</t>
    <phoneticPr fontId="1"/>
  </si>
  <si>
    <t>雲南省迪慶州シャングリラ市2</t>
    <phoneticPr fontId="1"/>
  </si>
  <si>
    <t>雲南省迪慶州シャングリラ市3</t>
  </si>
  <si>
    <t>雲南省迪慶州シャングリラ市4</t>
  </si>
  <si>
    <t>雲南省迪慶州シャングリラ市5</t>
  </si>
  <si>
    <t>雲南省迪慶州シャングリラ市6</t>
  </si>
  <si>
    <t>雲南省迪慶州シャングリラ市7</t>
  </si>
  <si>
    <t>雲南省迪慶州シャングリラ市8</t>
  </si>
  <si>
    <t>雲南省迪慶州シャングリラ市9</t>
  </si>
  <si>
    <t>雲南省迪慶州シャングリラ市10</t>
  </si>
  <si>
    <t>カシュガル地区疏勒県1</t>
    <rPh sb="5" eb="7">
      <t>チク</t>
    </rPh>
    <rPh sb="7" eb="10">
      <t>ソロクケン</t>
    </rPh>
    <phoneticPr fontId="1"/>
  </si>
  <si>
    <t>カシュガル地区疏勒県2</t>
    <rPh sb="5" eb="7">
      <t>チク</t>
    </rPh>
    <rPh sb="7" eb="10">
      <t>ソロクケン</t>
    </rPh>
    <phoneticPr fontId="1"/>
  </si>
  <si>
    <t>ASF 新疆ウィグル自治区疏勒県で発生</t>
    <phoneticPr fontId="1"/>
  </si>
  <si>
    <t>農業農村部</t>
    <rPh sb="0" eb="2">
      <t>ノウギョウ</t>
    </rPh>
    <rPh sb="2" eb="4">
      <t>ノウソン</t>
    </rPh>
    <rPh sb="4" eb="5">
      <t>ブ</t>
    </rPh>
    <phoneticPr fontId="1"/>
  </si>
  <si>
    <t>ASF 海南省儋州市と万寧市で発生</t>
  </si>
  <si>
    <t>養豚場</t>
    <rPh sb="0" eb="3">
      <t>ヨウトンジョウ</t>
    </rPh>
    <phoneticPr fontId="1"/>
  </si>
  <si>
    <t>ASF 海口市秀英区、澄邁県、保亭県、陵水県で発生</t>
    <rPh sb="4" eb="7">
      <t>カイコウシ</t>
    </rPh>
    <phoneticPr fontId="1"/>
  </si>
  <si>
    <t>海口市秀英区</t>
    <phoneticPr fontId="1"/>
  </si>
  <si>
    <t>海口市保亭県</t>
    <phoneticPr fontId="1"/>
  </si>
  <si>
    <t>海口市澄邁県1</t>
    <phoneticPr fontId="1"/>
  </si>
  <si>
    <t>海口市陵水県1</t>
    <phoneticPr fontId="1"/>
  </si>
  <si>
    <t>海口市澄邁県2</t>
  </si>
  <si>
    <t>海口市陵水県2</t>
  </si>
  <si>
    <t>車上</t>
    <rPh sb="0" eb="2">
      <t>シャジョウ</t>
    </rPh>
    <phoneticPr fontId="1"/>
  </si>
  <si>
    <t>黔南州都匀市</t>
    <rPh sb="0" eb="3">
      <t>ケンナンシュウ</t>
    </rPh>
    <rPh sb="3" eb="6">
      <t>ヅユンシ</t>
    </rPh>
    <phoneticPr fontId="1"/>
  </si>
  <si>
    <t>ASF 貴州省都匀市で発生</t>
    <rPh sb="4" eb="6">
      <t>キシュウ</t>
    </rPh>
    <rPh sb="6" eb="7">
      <t>ショウ</t>
    </rPh>
    <rPh sb="7" eb="10">
      <t>ヅユンシ</t>
    </rPh>
    <phoneticPr fontId="1"/>
  </si>
  <si>
    <t>養豚場</t>
    <rPh sb="0" eb="3">
      <t>ヨウトンジョウ</t>
    </rPh>
    <phoneticPr fontId="1"/>
  </si>
  <si>
    <t>ASF 青海省海東市平安区で発生</t>
    <phoneticPr fontId="1"/>
  </si>
  <si>
    <t>海東市平安区石灰窟郷上法台村</t>
    <rPh sb="0" eb="1">
      <t>ウミ</t>
    </rPh>
    <rPh sb="1" eb="2">
      <t>ヒガシ</t>
    </rPh>
    <rPh sb="2" eb="3">
      <t>シ</t>
    </rPh>
    <rPh sb="3" eb="5">
      <t>ヘイアン</t>
    </rPh>
    <rPh sb="5" eb="6">
      <t>ク</t>
    </rPh>
    <rPh sb="10" eb="11">
      <t>ウエ</t>
    </rPh>
    <phoneticPr fontId="1"/>
  </si>
  <si>
    <t>ASF 広西自治区陸川県で発生</t>
    <phoneticPr fontId="1"/>
  </si>
  <si>
    <t>広西自治区</t>
    <rPh sb="0" eb="2">
      <t>コウセイ</t>
    </rPh>
    <rPh sb="2" eb="5">
      <t>ジチク</t>
    </rPh>
    <phoneticPr fontId="1"/>
  </si>
  <si>
    <t>玉林市陸川県</t>
    <rPh sb="3" eb="6">
      <t>ゥチュアンィアン</t>
    </rPh>
    <phoneticPr fontId="1"/>
  </si>
  <si>
    <t>ASF 広西自治区貴港市港北区で検出</t>
    <phoneticPr fontId="1"/>
  </si>
  <si>
    <t>貴港市港北区中里享中里村</t>
    <phoneticPr fontId="1"/>
  </si>
  <si>
    <t>ASF 湖北省団風県で発生</t>
    <rPh sb="4" eb="7">
      <t>コホクショウ</t>
    </rPh>
    <rPh sb="7" eb="10">
      <t>ダンフウケン</t>
    </rPh>
    <rPh sb="11" eb="13">
      <t>ハッセイ</t>
    </rPh>
    <phoneticPr fontId="1"/>
  </si>
  <si>
    <t>黄岡市団風県但店鎮</t>
    <rPh sb="0" eb="3">
      <t>フアンッガンｇシ</t>
    </rPh>
    <rPh sb="3" eb="6">
      <t>ダンフウケン</t>
    </rPh>
    <phoneticPr fontId="1"/>
  </si>
  <si>
    <t>ASF 四川省夾江県で発生</t>
    <phoneticPr fontId="1"/>
  </si>
  <si>
    <t>四川省</t>
    <rPh sb="0" eb="3">
      <t>シセンショウ</t>
    </rPh>
    <phoneticPr fontId="1"/>
  </si>
  <si>
    <t>楽山市夾江県</t>
    <rPh sb="0" eb="3">
      <t>ラクサンシ</t>
    </rPh>
    <rPh sb="3" eb="6">
      <t>キョウコウケン</t>
    </rPh>
    <phoneticPr fontId="1"/>
  </si>
  <si>
    <t>ASF 遼寧省西豊県が押収したブタから検出</t>
    <phoneticPr fontId="1"/>
  </si>
  <si>
    <t>鉄嶺市西豊県安民鎮の高速道路出口</t>
    <rPh sb="0" eb="3">
      <t>テツレイシ</t>
    </rPh>
    <phoneticPr fontId="1"/>
  </si>
  <si>
    <t>瀋陽市康平県</t>
    <rPh sb="0" eb="2">
      <t>シンヨウ</t>
    </rPh>
    <rPh sb="2" eb="3">
      <t>シ</t>
    </rPh>
    <rPh sb="3" eb="5">
      <t>ヤスヒラ</t>
    </rPh>
    <rPh sb="5" eb="6">
      <t>ケン</t>
    </rPh>
    <phoneticPr fontId="1"/>
  </si>
  <si>
    <t>ASF 遼寧省康平県が押収したブタから検出</t>
    <phoneticPr fontId="1"/>
  </si>
  <si>
    <t>大同市左雲県</t>
    <phoneticPr fontId="1"/>
  </si>
  <si>
    <t>台州市三門県</t>
    <phoneticPr fontId="1"/>
  </si>
  <si>
    <t>昭通市鎮雄県母享鎮</t>
    <rPh sb="0" eb="3">
      <t>ショウツウシ</t>
    </rPh>
    <rPh sb="3" eb="6">
      <t>ｚヘンィオンｇィアン</t>
    </rPh>
    <rPh sb="6" eb="7">
      <t>ハハ</t>
    </rPh>
    <rPh sb="7" eb="8">
      <t>キョウ</t>
    </rPh>
    <rPh sb="8" eb="9">
      <t>マモル</t>
    </rPh>
    <phoneticPr fontId="1"/>
  </si>
  <si>
    <t>昭通市鎮雄県牛場鎮</t>
    <rPh sb="0" eb="3">
      <t>ショウツウシ</t>
    </rPh>
    <rPh sb="3" eb="6">
      <t>ｚヘンィオンｇィアン</t>
    </rPh>
    <rPh sb="6" eb="8">
      <t>ウシバ</t>
    </rPh>
    <rPh sb="8" eb="9">
      <t>マモル</t>
    </rPh>
    <phoneticPr fontId="1"/>
  </si>
  <si>
    <t>ASF 湖南省益陽市と常徳市から検出</t>
    <phoneticPr fontId="1"/>
  </si>
  <si>
    <t>洪湖市万全鎮</t>
    <rPh sb="0" eb="3">
      <t>コウコシ</t>
    </rPh>
    <rPh sb="3" eb="4">
      <t>マン</t>
    </rPh>
    <rPh sb="4" eb="5">
      <t>ゼン</t>
    </rPh>
    <rPh sb="5" eb="6">
      <t>マモル</t>
    </rPh>
    <phoneticPr fontId="1"/>
  </si>
  <si>
    <t>ASF 湖北省洪湖市で発生</t>
    <phoneticPr fontId="1"/>
  </si>
  <si>
    <t>養豚場</t>
    <rPh sb="0" eb="3">
      <t>ヨウトンジョウ</t>
    </rPh>
    <phoneticPr fontId="1"/>
  </si>
  <si>
    <t>ASF 遼寧省瀋陽市の封鎖解除</t>
    <phoneticPr fontId="1"/>
  </si>
  <si>
    <t>瀋陽市瀋北新区</t>
    <rPh sb="0" eb="2">
      <t>シンヨウ</t>
    </rPh>
    <rPh sb="2" eb="3">
      <t>シ</t>
    </rPh>
    <rPh sb="3" eb="4">
      <t>シン</t>
    </rPh>
    <rPh sb="4" eb="5">
      <t>キタ</t>
    </rPh>
    <rPh sb="5" eb="6">
      <t>シン</t>
    </rPh>
    <rPh sb="6" eb="7">
      <t>ク</t>
    </rPh>
    <phoneticPr fontId="1"/>
  </si>
  <si>
    <t>鄭州市</t>
    <rPh sb="0" eb="2">
      <t>テイシュウ</t>
    </rPh>
    <rPh sb="2" eb="3">
      <t>シ</t>
    </rPh>
    <phoneticPr fontId="1"/>
  </si>
  <si>
    <t>中国国家応急広播</t>
    <phoneticPr fontId="1"/>
  </si>
  <si>
    <t>ASF 河南省鄭州感染地区の封鎖まさに解除に</t>
    <phoneticPr fontId="1"/>
  </si>
  <si>
    <t>連雲港市</t>
    <phoneticPr fontId="1"/>
  </si>
  <si>
    <t>ASF 江蘇省連雲港市の封鎖まさに解除に</t>
    <phoneticPr fontId="1"/>
  </si>
  <si>
    <t>温州市楽清市</t>
    <phoneticPr fontId="1"/>
  </si>
  <si>
    <t>ASF 浙江省楽清市の感染地区封鎖を解除</t>
    <phoneticPr fontId="1"/>
  </si>
  <si>
    <t>温州市楽清市①</t>
    <phoneticPr fontId="1"/>
  </si>
  <si>
    <t>温州市楽清市②</t>
    <phoneticPr fontId="1"/>
  </si>
  <si>
    <t>温州市楽清市③</t>
    <phoneticPr fontId="1"/>
  </si>
  <si>
    <t>ASF 江蘇省無錫市宜興市感染地区の封鎖を解除</t>
  </si>
  <si>
    <t>無錫市宜興市</t>
    <phoneticPr fontId="1"/>
  </si>
  <si>
    <t>ASF 江蘇省無錫市宜興行市で発生</t>
    <phoneticPr fontId="1"/>
  </si>
  <si>
    <t>ASF 安徽省宣城市宣州区感染地区の封鎖を解除</t>
    <phoneticPr fontId="1"/>
  </si>
  <si>
    <t>宣城市宣州区</t>
    <rPh sb="0" eb="3">
      <t>センジョウシ</t>
    </rPh>
    <rPh sb="3" eb="6">
      <t>センシュウク</t>
    </rPh>
    <phoneticPr fontId="1"/>
  </si>
  <si>
    <t>鄭州市経済開発区</t>
    <phoneticPr fontId="1"/>
  </si>
  <si>
    <t>蕪湖市南陵県弋江鎮</t>
    <phoneticPr fontId="1"/>
  </si>
  <si>
    <t>ASF 安徽省蕪湖市南陵県弋江鎮の感染地区封鎖解除</t>
    <phoneticPr fontId="1"/>
  </si>
  <si>
    <t>滁州市鳳陽県大庙鎮</t>
    <phoneticPr fontId="1"/>
  </si>
  <si>
    <t>蕪湖市南陵県許鎮鎮</t>
    <phoneticPr fontId="1"/>
  </si>
  <si>
    <t>宣城市宣州区天湖辦事処</t>
    <phoneticPr fontId="1"/>
  </si>
  <si>
    <t>ASF 安徽省滁州市と蕪湖市、宣城市の封鎖解除</t>
    <phoneticPr fontId="1"/>
  </si>
  <si>
    <t>ASF 安徽省銅陵市義安区の封鎖を解除</t>
    <phoneticPr fontId="1"/>
  </si>
  <si>
    <t>ASF 河南省新郷市獲嘉県の封鎖を解除</t>
    <phoneticPr fontId="1"/>
  </si>
  <si>
    <t>公主嶺市</t>
    <phoneticPr fontId="1"/>
  </si>
  <si>
    <t>ASF 吉林省公主嶺市の封鎖を解除</t>
    <phoneticPr fontId="1"/>
  </si>
  <si>
    <t>松原市</t>
    <phoneticPr fontId="1"/>
  </si>
  <si>
    <t>ASF 吉林省松原市の封鎖を解除</t>
  </si>
  <si>
    <t>佳木斯市郊区長青郷</t>
    <rPh sb="5" eb="6">
      <t>ク</t>
    </rPh>
    <phoneticPr fontId="1"/>
  </si>
  <si>
    <t>ASF 黒竜江省佳木斯市郊区長青郷で発生</t>
    <rPh sb="13" eb="14">
      <t>ク</t>
    </rPh>
    <phoneticPr fontId="1"/>
  </si>
  <si>
    <t>黒竜江省</t>
    <phoneticPr fontId="1"/>
  </si>
  <si>
    <t>佳木斯市向陽区</t>
    <rPh sb="0" eb="4">
      <t>ジアムシシ</t>
    </rPh>
    <rPh sb="4" eb="7">
      <t>コウヨウク</t>
    </rPh>
    <phoneticPr fontId="1"/>
  </si>
  <si>
    <t>蕪湖市南陵県許鎮鎮</t>
    <phoneticPr fontId="1"/>
  </si>
  <si>
    <t>ASF 佳木斯市、蕪湖市と宣城市三か所で集団発生</t>
    <phoneticPr fontId="1"/>
  </si>
  <si>
    <t>ASF 黒竜江省ジャムス市と向陽区の封鎖を解除</t>
    <phoneticPr fontId="1"/>
  </si>
  <si>
    <t>ASF 遼寧省営口市の大石橋市と老辺区封鎖を解除</t>
    <phoneticPr fontId="1"/>
  </si>
  <si>
    <t>営口市大石橋市や老辺区にある養殖家5カ所</t>
    <phoneticPr fontId="1"/>
  </si>
  <si>
    <t>営口市大石橋市や老辺区にある養殖家5カ所(1)</t>
    <phoneticPr fontId="1"/>
  </si>
  <si>
    <t>営口市大石橋市や老辺区にある養殖家5カ所(2)</t>
  </si>
  <si>
    <t>営口市大石橋市や老辺区にある養殖家5カ所(3)</t>
  </si>
  <si>
    <t>営口市大石橋市や老辺区にある養殖家5カ所(4)</t>
  </si>
  <si>
    <t>営口市大石橋市や老辺区にある養殖家5カ所(5)</t>
  </si>
  <si>
    <t>営口市大石橋市と老辺区の6村</t>
    <rPh sb="0" eb="2">
      <t>エイコウ</t>
    </rPh>
    <rPh sb="2" eb="3">
      <t>シ</t>
    </rPh>
    <rPh sb="3" eb="7">
      <t>ダイセキキョウシ</t>
    </rPh>
    <rPh sb="8" eb="10">
      <t>ロウベン</t>
    </rPh>
    <rPh sb="10" eb="11">
      <t>ク</t>
    </rPh>
    <rPh sb="13" eb="14">
      <t>ムラ</t>
    </rPh>
    <phoneticPr fontId="1"/>
  </si>
  <si>
    <t>大連市普蘭店区</t>
    <phoneticPr fontId="1"/>
  </si>
  <si>
    <t>ASF 遼寧省大連市普蘭店区の封鎖を解除</t>
  </si>
  <si>
    <t>ASF 遼寧省台安県の封鎖を解除</t>
  </si>
  <si>
    <t>ASF 山西省大同市左雲県の封鎖を解除</t>
    <phoneticPr fontId="1"/>
  </si>
  <si>
    <t>ASF 遼寧省鉄嶺市開原市の封鎖を解除</t>
    <rPh sb="7" eb="10">
      <t>テツレイシ</t>
    </rPh>
    <phoneticPr fontId="1"/>
  </si>
  <si>
    <t>鉄嶺市開原市</t>
    <rPh sb="0" eb="3">
      <t>テツレイシ</t>
    </rPh>
    <rPh sb="3" eb="6">
      <t>カイゲンシ</t>
    </rPh>
    <phoneticPr fontId="1"/>
  </si>
  <si>
    <t>盤錦市大窪区</t>
    <rPh sb="0" eb="3">
      <t>バンキンシ</t>
    </rPh>
    <rPh sb="3" eb="5">
      <t>オオクボ</t>
    </rPh>
    <rPh sb="5" eb="6">
      <t>ク</t>
    </rPh>
    <phoneticPr fontId="1"/>
  </si>
  <si>
    <t>ASF 遼寧省盤錦市大窪区の封鎖を解除</t>
    <phoneticPr fontId="1"/>
  </si>
  <si>
    <t>ASF 遼寧省錦州市北鎮市の封鎖を解除</t>
    <phoneticPr fontId="1"/>
  </si>
  <si>
    <t>ASF 浙江省台州市三門県の封鎖を解除</t>
    <phoneticPr fontId="1"/>
  </si>
  <si>
    <t>天津市薊州区</t>
    <rPh sb="0" eb="2">
      <t>テンシン</t>
    </rPh>
    <rPh sb="2" eb="3">
      <t>シ</t>
    </rPh>
    <rPh sb="3" eb="6">
      <t>ジｚホウク</t>
    </rPh>
    <phoneticPr fontId="1"/>
  </si>
  <si>
    <t>ASF 天津市薊州区の封鎖を解除</t>
    <phoneticPr fontId="1"/>
  </si>
  <si>
    <t>ASF 湖南省益陽市桃江県の封鎖を解除</t>
    <phoneticPr fontId="1"/>
  </si>
  <si>
    <t>ASF 貴州省畢節市赫章県と七星関区の封鎖を解除</t>
    <phoneticPr fontId="1"/>
  </si>
  <si>
    <t>畢節市赫章県と七星関区</t>
    <rPh sb="7" eb="11">
      <t>シチセイカンク</t>
    </rPh>
    <phoneticPr fontId="1"/>
  </si>
  <si>
    <t>ASF 貴州省畢節市七星関区で発生</t>
    <phoneticPr fontId="1"/>
  </si>
  <si>
    <t>畢節市七星関区1</t>
    <phoneticPr fontId="1"/>
  </si>
  <si>
    <t>畢節市七星関区2</t>
  </si>
  <si>
    <t>畢節市七星関区3</t>
  </si>
  <si>
    <t>防城港市防城区</t>
    <rPh sb="0" eb="4">
      <t>ボウジョウコウシ</t>
    </rPh>
    <rPh sb="4" eb="7">
      <t>ボウジョウク</t>
    </rPh>
    <phoneticPr fontId="1"/>
  </si>
  <si>
    <t>当局発表</t>
    <rPh sb="0" eb="2">
      <t>トウキョク</t>
    </rPh>
    <rPh sb="2" eb="4">
      <t>ハッピョウ</t>
    </rPh>
    <phoneticPr fontId="1"/>
  </si>
  <si>
    <t>太原市</t>
    <rPh sb="0" eb="2">
      <t>タイゲン</t>
    </rPh>
    <rPh sb="2" eb="3">
      <t>シ</t>
    </rPh>
    <phoneticPr fontId="1"/>
  </si>
  <si>
    <t>ASF 湖南省桃源県、沅陵県と山西太原の封鎖解除</t>
    <phoneticPr fontId="1"/>
  </si>
  <si>
    <t>ASF 吉林省延辺朝鮮族自治州龍井市の封鎖解除</t>
    <phoneticPr fontId="1"/>
  </si>
  <si>
    <t>延辺朝鮮族自治州龍井市</t>
    <phoneticPr fontId="1"/>
  </si>
  <si>
    <t>ASF 湖南省湘西自治州保靖県の封鎖解除</t>
    <phoneticPr fontId="1"/>
  </si>
  <si>
    <t>重慶市豊都県</t>
    <phoneticPr fontId="1"/>
  </si>
  <si>
    <t>ASF 福建省莆田市城廂区の封鎖解除</t>
    <phoneticPr fontId="1"/>
  </si>
  <si>
    <t>婁底市漣源市</t>
    <phoneticPr fontId="1"/>
  </si>
  <si>
    <t>上饒市万年県</t>
    <phoneticPr fontId="1"/>
  </si>
  <si>
    <t>黄岡市羅田県</t>
    <rPh sb="0" eb="3">
      <t>フアンッガンｇシ</t>
    </rPh>
    <rPh sb="3" eb="6">
      <t>ゥオチアンィアン</t>
    </rPh>
    <phoneticPr fontId="1"/>
  </si>
  <si>
    <t>ASF 湖北省黄岡市羅田県の封鎖解除</t>
    <phoneticPr fontId="1"/>
  </si>
  <si>
    <t>普洱市思茅区</t>
    <rPh sb="0" eb="3">
      <t>プエｒシ</t>
    </rPh>
    <rPh sb="3" eb="6">
      <t>シボウク</t>
    </rPh>
    <phoneticPr fontId="1"/>
  </si>
  <si>
    <t>ASF 雲南省普洱市思茅区の封鎖を解除</t>
    <phoneticPr fontId="1"/>
  </si>
  <si>
    <t>昭通市威信県</t>
    <rPh sb="0" eb="3">
      <t>ショウツウシ</t>
    </rPh>
    <rPh sb="3" eb="6">
      <t>ウェイィンィアン</t>
    </rPh>
    <phoneticPr fontId="1"/>
  </si>
  <si>
    <t>ASF 雲南省昭通市威信県の封鎖解除</t>
    <phoneticPr fontId="1"/>
  </si>
  <si>
    <t>ASF 雲南省昆明市呈貢区の封鎖解除</t>
    <phoneticPr fontId="1"/>
  </si>
  <si>
    <t>ASF 江西省上饒市鄱陽県の封鎖解除</t>
    <phoneticPr fontId="1"/>
  </si>
  <si>
    <t>ASF 安徽池州市、江西上饒市、湖南婁底市の封鎖解除</t>
    <rPh sb="10" eb="12">
      <t>コウセイ</t>
    </rPh>
    <phoneticPr fontId="1"/>
  </si>
  <si>
    <t>黄岡市武穴市</t>
    <rPh sb="3" eb="6">
      <t>ブケツシ</t>
    </rPh>
    <phoneticPr fontId="1"/>
  </si>
  <si>
    <t>ASF 湖北省黄岡市武穴市の封鎖解除</t>
    <phoneticPr fontId="1"/>
  </si>
  <si>
    <t>ASF 四川省宜賓市高県の封鎖解除</t>
    <phoneticPr fontId="1"/>
  </si>
  <si>
    <t>ASF 成都市新津県の封鎖解除</t>
    <phoneticPr fontId="1"/>
  </si>
  <si>
    <t>ASF 湖北省黄岡市浠水県の封鎖解除</t>
    <phoneticPr fontId="1"/>
  </si>
  <si>
    <t>ASF 上海市金山区の封鎖解除</t>
  </si>
  <si>
    <t>ASF 湖南省懐化市鶴城区の封鎖解除</t>
  </si>
  <si>
    <t>ASF 黒竜江省哈爾濱道外区の封鎖解除</t>
    <rPh sb="8" eb="11">
      <t>ハルピン</t>
    </rPh>
    <rPh sb="11" eb="14">
      <t>ドウガイク</t>
    </rPh>
    <phoneticPr fontId="1"/>
  </si>
  <si>
    <t>ASF 広東省珠海市香洲区の封鎖解除</t>
  </si>
  <si>
    <t>ASF 北京房山区青龍湖鎮と天津寧河区の封鎖解除</t>
    <phoneticPr fontId="1"/>
  </si>
  <si>
    <t>ASF 北京市房山区瑠璃河鎮の封鎖解除</t>
  </si>
  <si>
    <t>ASF 北京市通州区の封鎖解除</t>
  </si>
  <si>
    <t>ASF 陝西省西安市と山西省臨汾市の封鎖解除</t>
    <phoneticPr fontId="1"/>
  </si>
  <si>
    <t>ASF 四川省瀘州市合江県の封鎖解除</t>
  </si>
  <si>
    <t>農業農村部</t>
    <rPh sb="0" eb="5">
      <t>ノウギョウノウソンブ</t>
    </rPh>
    <phoneticPr fontId="1"/>
  </si>
  <si>
    <t>ASF 陝西省榆林市神木市の封鎖解除</t>
    <phoneticPr fontId="1"/>
  </si>
  <si>
    <t>ASF 陝西省神木市と貴州省貴陽市白雲区で検出</t>
    <phoneticPr fontId="1"/>
  </si>
  <si>
    <t>ASF 北京市順義区の封鎖解除</t>
    <phoneticPr fontId="1"/>
  </si>
  <si>
    <t>ASF 青海省西寧市大通県の封鎖解除</t>
  </si>
  <si>
    <t>ASF 広西自治区防城港市防城区で検出 省外から違法搬入のブタから</t>
    <phoneticPr fontId="1"/>
  </si>
  <si>
    <t>黒河市愛輝区</t>
    <rPh sb="0" eb="2">
      <t>クロカワ</t>
    </rPh>
    <rPh sb="2" eb="3">
      <t>シ</t>
    </rPh>
    <rPh sb="3" eb="6">
      <t>アイフイク</t>
    </rPh>
    <phoneticPr fontId="1"/>
  </si>
  <si>
    <t>ASF 黒竜江省黒河市愛輝区の封鎖解除</t>
    <rPh sb="4" eb="7">
      <t>コクリュウコウ</t>
    </rPh>
    <rPh sb="7" eb="8">
      <t>ショウ</t>
    </rPh>
    <rPh sb="8" eb="10">
      <t>クロカワ</t>
    </rPh>
    <rPh sb="10" eb="11">
      <t>シ</t>
    </rPh>
    <rPh sb="11" eb="14">
      <t>アイフイク</t>
    </rPh>
    <phoneticPr fontId="1"/>
  </si>
  <si>
    <t>ASF 貴州省貴陽市白雲区の封鎖解除</t>
    <phoneticPr fontId="1"/>
  </si>
  <si>
    <t>ASF 四川省巴中市巴州区の封鎖解除</t>
    <phoneticPr fontId="1"/>
  </si>
  <si>
    <t>ASF 四川綿陽市塩亭県黒竜江鶏西市鶏冠区の封鎖解除</t>
    <rPh sb="22" eb="24">
      <t>フウサ</t>
    </rPh>
    <rPh sb="24" eb="26">
      <t>カイジョ</t>
    </rPh>
    <phoneticPr fontId="1"/>
  </si>
  <si>
    <t>包頭市昆都侖区昆北街道</t>
    <rPh sb="0" eb="3">
      <t>バオトウシ</t>
    </rPh>
    <phoneticPr fontId="1"/>
  </si>
  <si>
    <t>ASF 福建省三明市尤渓県の封鎖解除</t>
    <phoneticPr fontId="1"/>
  </si>
  <si>
    <t>ASF 重慶市璧山区の封鎖解除</t>
  </si>
  <si>
    <t>ASF 広東省広州市黄埔区の封鎖解除</t>
    <rPh sb="14" eb="16">
      <t>フウサ</t>
    </rPh>
    <rPh sb="16" eb="18">
      <t>カイジョ</t>
    </rPh>
    <phoneticPr fontId="1"/>
  </si>
  <si>
    <t>ASF 黔南州竜里県で発生</t>
    <phoneticPr fontId="1"/>
  </si>
  <si>
    <t>ASF 貴州省黔南州竜里県の封鎖解除</t>
    <rPh sb="4" eb="6">
      <t>キシュウ</t>
    </rPh>
    <rPh sb="6" eb="7">
      <t>ショウ</t>
    </rPh>
    <phoneticPr fontId="1"/>
  </si>
  <si>
    <t>ASF 広東省恵州市博羅県の封鎖解除</t>
  </si>
  <si>
    <t>ASF 福建省南平市延平区の封鎖解除</t>
  </si>
  <si>
    <r>
      <t>ASF 黒竜江省</t>
    </r>
    <r>
      <rPr>
        <sz val="11"/>
        <color theme="1"/>
        <rFont val="游ゴシック"/>
        <family val="3"/>
        <charset val="134"/>
        <scheme val="minor"/>
      </rPr>
      <t>绥</t>
    </r>
    <r>
      <rPr>
        <sz val="11"/>
        <color theme="1"/>
        <rFont val="游ゴシック"/>
        <family val="3"/>
        <charset val="128"/>
        <scheme val="minor"/>
      </rPr>
      <t>化市明水県の封鎖解除</t>
    </r>
  </si>
  <si>
    <t>ASF 江蘇省宿遷市泗陽県の封鎖解除</t>
    <phoneticPr fontId="1"/>
  </si>
  <si>
    <t>ASF 甘粛省慶陽市慶城県の封鎖解除</t>
  </si>
  <si>
    <t>ASF 寧夏自治区銀川市永寧県の封鎖解除</t>
    <phoneticPr fontId="1"/>
  </si>
  <si>
    <t>ASF 甘粛省蘭州市七里河区の封鎖解除</t>
    <phoneticPr fontId="1"/>
  </si>
  <si>
    <t>銀川市永寧県</t>
    <rPh sb="0" eb="3">
      <t>ギンセンシ</t>
    </rPh>
    <rPh sb="3" eb="6">
      <t>エイネイケン</t>
    </rPh>
    <phoneticPr fontId="1"/>
  </si>
  <si>
    <t>ASF 山東省済南市莱蕪区の封鎖解除</t>
    <phoneticPr fontId="1"/>
  </si>
  <si>
    <t>ASF 湖南省永州市経済技術開発区の封鎖解除</t>
  </si>
  <si>
    <t>ASF 雲南省怒江州瀘水市の封鎖解除</t>
  </si>
  <si>
    <t>ASF 広西自治区北海市銀海区の封鎖解除</t>
  </si>
  <si>
    <r>
      <t>ASF 陝西省</t>
    </r>
    <r>
      <rPr>
        <sz val="10.5"/>
        <color rgb="FF1D2129"/>
        <rFont val="游ゴシック"/>
        <family val="3"/>
        <charset val="136"/>
        <scheme val="minor"/>
      </rPr>
      <t>榆</t>
    </r>
    <r>
      <rPr>
        <sz val="10.5"/>
        <color rgb="FF1D2129"/>
        <rFont val="游ゴシック"/>
        <family val="3"/>
        <charset val="128"/>
        <scheme val="minor"/>
      </rPr>
      <t>林市靖辺県の封鎖解除</t>
    </r>
  </si>
  <si>
    <t>ASF 広西自治区貴港市港南区の封鎖解除</t>
  </si>
  <si>
    <t>ASF 重慶市石柱県の封鎖解除</t>
  </si>
  <si>
    <t>ASF 湖北省恩施トゥチャ族ミャオ族自治州利川市の封鎖解除</t>
    <phoneticPr fontId="1"/>
  </si>
  <si>
    <t>ASF 新疆ウルムチ市米東区の封鎖解除</t>
  </si>
  <si>
    <t>ASF 海南省儋州、万寧及び海口市の封鎖解除</t>
    <phoneticPr fontId="1"/>
  </si>
  <si>
    <t>ASF 山西省晋城市沢州県の封鎖解除</t>
    <phoneticPr fontId="1"/>
  </si>
  <si>
    <t>ASF 内蒙古大興安嶺重点国有林管局桑都爾林場の封鎖解除</t>
    <rPh sb="4" eb="5">
      <t>ウチ</t>
    </rPh>
    <rPh sb="5" eb="7">
      <t>モウコ</t>
    </rPh>
    <rPh sb="7" eb="11">
      <t>ダイコウアンレイ</t>
    </rPh>
    <rPh sb="11" eb="13">
      <t>ジュウテン</t>
    </rPh>
    <rPh sb="13" eb="16">
      <t>コクユウリン</t>
    </rPh>
    <rPh sb="16" eb="17">
      <t>カン</t>
    </rPh>
    <rPh sb="17" eb="18">
      <t>キョク</t>
    </rPh>
    <rPh sb="18" eb="19">
      <t>クワ</t>
    </rPh>
    <rPh sb="19" eb="20">
      <t>ミヤコ</t>
    </rPh>
    <rPh sb="20" eb="21">
      <t>ニ</t>
    </rPh>
    <rPh sb="21" eb="22">
      <t>ハヤシ</t>
    </rPh>
    <rPh sb="22" eb="23">
      <t>バ</t>
    </rPh>
    <rPh sb="24" eb="26">
      <t>フウサ</t>
    </rPh>
    <rPh sb="26" eb="28">
      <t>カイジョ</t>
    </rPh>
    <phoneticPr fontId="1"/>
  </si>
  <si>
    <t>ASF チベット自治区ニンティ市の3か所で発生</t>
    <phoneticPr fontId="1"/>
  </si>
  <si>
    <t>ASF チベット自治区ニンティ市3地区の封鎖解除</t>
    <rPh sb="8" eb="11">
      <t>ジチク</t>
    </rPh>
    <rPh sb="15" eb="16">
      <t>シ</t>
    </rPh>
    <rPh sb="17" eb="19">
      <t>チク</t>
    </rPh>
    <rPh sb="20" eb="22">
      <t>フウサ</t>
    </rPh>
    <rPh sb="22" eb="24">
      <t>カイジョ</t>
    </rPh>
    <phoneticPr fontId="1"/>
  </si>
  <si>
    <t>ASF カシュガル地区葉城県疏勒県の封鎖解除</t>
    <phoneticPr fontId="1"/>
  </si>
  <si>
    <t>ASF 雲南省迪慶州シャングリラ市の封鎖解除</t>
    <rPh sb="16" eb="17">
      <t>シ</t>
    </rPh>
    <rPh sb="18" eb="20">
      <t>フウサ</t>
    </rPh>
    <rPh sb="20" eb="22">
      <t>カイジョ</t>
    </rPh>
    <phoneticPr fontId="1"/>
  </si>
  <si>
    <t>貴陽市烏当区嘉旺屠殺場</t>
    <rPh sb="3" eb="6">
      <t>ウトウク</t>
    </rPh>
    <phoneticPr fontId="1"/>
  </si>
  <si>
    <t>ASF 貴州省貴陽市烏当区嘉旺屠殺場の封鎖解除</t>
    <phoneticPr fontId="1"/>
  </si>
  <si>
    <t>ASF 上水屠房のブタ3頭から検出 屠殺オペには影響なし</t>
    <phoneticPr fontId="1"/>
  </si>
  <si>
    <t>香港電台</t>
    <rPh sb="0" eb="2">
      <t>ホンコン</t>
    </rPh>
    <rPh sb="2" eb="3">
      <t>デン</t>
    </rPh>
    <phoneticPr fontId="1"/>
  </si>
  <si>
    <t>猪客網</t>
    <rPh sb="0" eb="1">
      <t>イノシシ</t>
    </rPh>
    <rPh sb="1" eb="2">
      <t>キャク</t>
    </rPh>
    <rPh sb="2" eb="3">
      <t>アミ</t>
    </rPh>
    <phoneticPr fontId="1"/>
  </si>
  <si>
    <t>政府発表に対する疑念を持った人</t>
    <rPh sb="0" eb="2">
      <t>セイフ</t>
    </rPh>
    <rPh sb="2" eb="4">
      <t>ハッピョウ</t>
    </rPh>
    <rPh sb="5" eb="6">
      <t>タイ</t>
    </rPh>
    <rPh sb="8" eb="10">
      <t>ギネン</t>
    </rPh>
    <rPh sb="11" eb="12">
      <t>モ</t>
    </rPh>
    <rPh sb="14" eb="15">
      <t>ヒト</t>
    </rPh>
    <phoneticPr fontId="1"/>
  </si>
  <si>
    <t>新浪吉林</t>
    <rPh sb="0" eb="1">
      <t>シン</t>
    </rPh>
    <rPh sb="1" eb="2">
      <t>ナミ</t>
    </rPh>
    <rPh sb="2" eb="4">
      <t>キツリン</t>
    </rPh>
    <phoneticPr fontId="1"/>
  </si>
  <si>
    <t xml:space="preserve">ASF 黒竜江省黒河市愛輝区の封鎖解除は自殺点 （オウンゴール）？ </t>
    <phoneticPr fontId="1"/>
  </si>
  <si>
    <t>ASF 制御下に 全国の封鎖解除数は100以上</t>
  </si>
  <si>
    <t>関連記事</t>
    <rPh sb="0" eb="2">
      <t>カンレン</t>
    </rPh>
    <rPh sb="2" eb="4">
      <t>キジ</t>
    </rPh>
    <phoneticPr fontId="1"/>
  </si>
  <si>
    <t>封鎖が解除されたもの</t>
    <rPh sb="0" eb="2">
      <t>フウサ</t>
    </rPh>
    <rPh sb="3" eb="5">
      <t>カイジョ</t>
    </rPh>
    <phoneticPr fontId="1"/>
  </si>
  <si>
    <t>発生して封鎖されたもの</t>
    <rPh sb="0" eb="2">
      <t>ハッセイ</t>
    </rPh>
    <rPh sb="4" eb="6">
      <t>フウサ</t>
    </rPh>
    <phoneticPr fontId="1"/>
  </si>
  <si>
    <t>各行の
色区分に
ついて</t>
    <rPh sb="0" eb="2">
      <t>カクギョウ</t>
    </rPh>
    <rPh sb="4" eb="5">
      <t>イロ</t>
    </rPh>
    <rPh sb="5" eb="7">
      <t>クブン</t>
    </rPh>
    <phoneticPr fontId="1"/>
  </si>
  <si>
    <t>発生数計</t>
    <rPh sb="0" eb="2">
      <t>ハッセイ</t>
    </rPh>
    <rPh sb="2" eb="3">
      <t>スウ</t>
    </rPh>
    <rPh sb="3" eb="4">
      <t>ケイ</t>
    </rPh>
    <phoneticPr fontId="1"/>
  </si>
  <si>
    <r>
      <t>封鎖解除の基になった情報の省市地域については水色にしていますが、
この部分が白いままの事案については『</t>
    </r>
    <r>
      <rPr>
        <b/>
        <sz val="12"/>
        <color rgb="FFFF0000"/>
        <rFont val="游ゴシック"/>
        <family val="3"/>
        <charset val="128"/>
        <scheme val="minor"/>
      </rPr>
      <t>封鎖解除に関する発表がない</t>
    </r>
    <r>
      <rPr>
        <b/>
        <sz val="12"/>
        <color theme="1"/>
        <rFont val="游ゴシック"/>
        <family val="3"/>
        <charset val="128"/>
        <scheme val="minor"/>
      </rPr>
      <t>』
（＝発生して封鎖されたままになっている）事案だと理解してください。</t>
    </r>
    <rPh sb="0" eb="2">
      <t>フウサ</t>
    </rPh>
    <rPh sb="2" eb="4">
      <t>カイジョ</t>
    </rPh>
    <rPh sb="5" eb="6">
      <t>モト</t>
    </rPh>
    <rPh sb="10" eb="12">
      <t>ジョウホウ</t>
    </rPh>
    <rPh sb="15" eb="17">
      <t>チイキ</t>
    </rPh>
    <rPh sb="22" eb="24">
      <t>ミズイロ</t>
    </rPh>
    <rPh sb="35" eb="37">
      <t>ブブン</t>
    </rPh>
    <rPh sb="38" eb="39">
      <t>シロ</t>
    </rPh>
    <rPh sb="43" eb="45">
      <t>ジアン</t>
    </rPh>
    <rPh sb="51" eb="53">
      <t>フウサ</t>
    </rPh>
    <rPh sb="53" eb="55">
      <t>カイジョ</t>
    </rPh>
    <rPh sb="56" eb="57">
      <t>カン</t>
    </rPh>
    <rPh sb="59" eb="61">
      <t>ハッピョウ</t>
    </rPh>
    <rPh sb="68" eb="70">
      <t>ハッセイ</t>
    </rPh>
    <rPh sb="72" eb="74">
      <t>フウサ</t>
    </rPh>
    <rPh sb="90" eb="92">
      <t>リカイ</t>
    </rPh>
    <phoneticPr fontId="1"/>
  </si>
  <si>
    <t>番号</t>
    <rPh sb="0" eb="2">
      <t>バンゴウ</t>
    </rPh>
    <phoneticPr fontId="1"/>
  </si>
  <si>
    <t>銀川市興慶区掌政鎮</t>
    <rPh sb="0" eb="3">
      <t>ギンセンシ</t>
    </rPh>
    <rPh sb="3" eb="6">
      <t>コウケイク</t>
    </rPh>
    <phoneticPr fontId="1"/>
  </si>
  <si>
    <t>ASF 寧夏自治区銀川市興慶区で発生</t>
    <phoneticPr fontId="1"/>
  </si>
  <si>
    <t>雲南省</t>
    <rPh sb="0" eb="3">
      <t>ウンナンショウ</t>
    </rPh>
    <phoneticPr fontId="1"/>
  </si>
  <si>
    <t>ASF 四川省夾江県の封鎖解除</t>
  </si>
  <si>
    <t>ASF 雲南省シーサンパンナ州勐海県の封鎖解除</t>
    <phoneticPr fontId="1"/>
  </si>
  <si>
    <t>ASF 河北省保定市徐水区の封鎖解除</t>
  </si>
  <si>
    <t>ASF 湖北黄石市陽新県・江西九江市柴桑区封鎖解除</t>
  </si>
  <si>
    <t>ASF 内モンゴルフフホト市とボグト市の封鎖解除</t>
    <phoneticPr fontId="1"/>
  </si>
  <si>
    <t>ASF 寧夏石嘴山市惠農区と雲南文山州硯山県の封鎖解除</t>
    <phoneticPr fontId="1"/>
  </si>
  <si>
    <t>ASF 湖北省黄岡市団風県の封鎖解除</t>
  </si>
  <si>
    <t xml:space="preserve"> ASF 広西自治区貴港市港北区の封鎖解除</t>
    <phoneticPr fontId="1"/>
  </si>
  <si>
    <t>ASF 四川省アバ州若爾蓋県の封鎖解除</t>
  </si>
  <si>
    <t>ASF 広西自治区玉林市博白県・陸川県の封鎖解除</t>
    <phoneticPr fontId="1"/>
  </si>
  <si>
    <t>ASF 貴州省都匀市の封鎖解除</t>
    <phoneticPr fontId="1"/>
  </si>
  <si>
    <t>ASF 貴州省黔南州平塘県と三都県の封鎖解除</t>
    <phoneticPr fontId="1"/>
  </si>
  <si>
    <t>ASF 青海省海東市平安区の封鎖解除</t>
    <phoneticPr fontId="1"/>
  </si>
  <si>
    <t>ASF 寧夏中衛市沙坡頭区の封鎖解除</t>
  </si>
  <si>
    <t>ASF 内蒙古シリンゴル盟、ヒンガン盟の封鎖解除</t>
    <phoneticPr fontId="1"/>
  </si>
  <si>
    <t>ASF 雲南省昭通市鎮雄県の封鎖を解除</t>
    <phoneticPr fontId="1"/>
  </si>
  <si>
    <t>ASF 湖北省洪湖市の封鎖を解除</t>
  </si>
  <si>
    <t>ASF 広西チワン族自治区岑溪市で検出</t>
    <phoneticPr fontId="1"/>
  </si>
  <si>
    <t>岑溪市岑城鎮</t>
    <rPh sb="0" eb="3">
      <t>シンケイシ</t>
    </rPh>
    <rPh sb="3" eb="4">
      <t>ミネ</t>
    </rPh>
    <rPh sb="4" eb="5">
      <t>シロ</t>
    </rPh>
    <rPh sb="5" eb="6">
      <t>マモル</t>
    </rPh>
    <phoneticPr fontId="1"/>
  </si>
  <si>
    <t>ASF マーケットオン用のワクチンはまだ未承認</t>
    <phoneticPr fontId="1"/>
  </si>
  <si>
    <t>ASF 寧夏銀川市興慶区の封鎖を解除</t>
    <phoneticPr fontId="1"/>
  </si>
  <si>
    <t>甘粛省</t>
    <phoneticPr fontId="1"/>
  </si>
  <si>
    <t>定西市岷県蒲麻鎮</t>
    <phoneticPr fontId="1"/>
  </si>
  <si>
    <t>養豚場</t>
    <rPh sb="0" eb="3">
      <t>ヨウトンジョウ</t>
    </rPh>
    <phoneticPr fontId="1"/>
  </si>
  <si>
    <t>玉林市博白県</t>
    <phoneticPr fontId="1"/>
  </si>
  <si>
    <t>ASF 甘粛省岷県で発生</t>
    <phoneticPr fontId="1"/>
  </si>
  <si>
    <t>ASF 広西チワン族自治区博白県市で違法車両から検出</t>
    <phoneticPr fontId="1"/>
  </si>
  <si>
    <t>楚雄州楚雄市東瓜鎮</t>
    <rPh sb="2" eb="3">
      <t>シュウ</t>
    </rPh>
    <phoneticPr fontId="1"/>
  </si>
  <si>
    <t>ASF 雲南省楚雄市で検出</t>
    <phoneticPr fontId="1"/>
  </si>
  <si>
    <t>養豚場</t>
    <rPh sb="0" eb="3">
      <t>ヨウトンジョウ</t>
    </rPh>
    <phoneticPr fontId="1"/>
  </si>
  <si>
    <t>ASF 雲南省昭通市永善県で発生</t>
    <rPh sb="4" eb="7">
      <t>ウンナンショウ</t>
    </rPh>
    <rPh sb="7" eb="10">
      <t>ショウツウシ</t>
    </rPh>
    <rPh sb="10" eb="11">
      <t>エイ</t>
    </rPh>
    <rPh sb="11" eb="12">
      <t>ゼン</t>
    </rPh>
    <rPh sb="12" eb="13">
      <t>ケン</t>
    </rPh>
    <rPh sb="14" eb="16">
      <t>ハッセイ</t>
    </rPh>
    <phoneticPr fontId="1"/>
  </si>
  <si>
    <t>昭通市永善県大興鎮守</t>
    <rPh sb="3" eb="4">
      <t>エイ</t>
    </rPh>
    <rPh sb="4" eb="5">
      <t>ゼン</t>
    </rPh>
    <rPh sb="5" eb="6">
      <t>ケン</t>
    </rPh>
    <rPh sb="6" eb="8">
      <t>タイコウ</t>
    </rPh>
    <phoneticPr fontId="1"/>
  </si>
  <si>
    <t>ASF 雲南省永喜県の封鎖を解除</t>
    <phoneticPr fontId="1"/>
  </si>
  <si>
    <t>重慶市</t>
    <rPh sb="0" eb="2">
      <t>ジュウケイ</t>
    </rPh>
    <rPh sb="2" eb="3">
      <t>シ</t>
    </rPh>
    <phoneticPr fontId="1"/>
  </si>
  <si>
    <t>墊江県</t>
    <rPh sb="0" eb="3">
      <t>テンコウケン</t>
    </rPh>
    <phoneticPr fontId="1"/>
  </si>
  <si>
    <t>ASF 重慶市墊江県でブタの違法搬入車両から検出</t>
  </si>
  <si>
    <t>ASF 雲南省騰衝市で発生</t>
    <phoneticPr fontId="1"/>
  </si>
  <si>
    <t>保山市騰衝市界頭鎮</t>
    <rPh sb="0" eb="1">
      <t>タモツ</t>
    </rPh>
    <rPh sb="1" eb="2">
      <t>ヤマ</t>
    </rPh>
    <rPh sb="2" eb="3">
      <t>シ</t>
    </rPh>
    <rPh sb="3" eb="6">
      <t>テンｇチョンｇシ</t>
    </rPh>
    <rPh sb="6" eb="7">
      <t>カイ</t>
    </rPh>
    <rPh sb="7" eb="8">
      <t>アタマ</t>
    </rPh>
    <rPh sb="8" eb="9">
      <t>マモル</t>
    </rPh>
    <phoneticPr fontId="1"/>
  </si>
  <si>
    <t>ASF 甘粛省定西市岷県の封鎖を解除</t>
  </si>
  <si>
    <t>ASF 雲南省楚雄市の封鎖を解除</t>
    <phoneticPr fontId="1"/>
  </si>
  <si>
    <t>漢中市仏坪県</t>
    <phoneticPr fontId="1"/>
  </si>
  <si>
    <t>ASF 陝西省仏坪県でイノシシから検出</t>
    <phoneticPr fontId="1"/>
  </si>
  <si>
    <t>四川省</t>
    <rPh sb="0" eb="3">
      <t>シセンショウ</t>
    </rPh>
    <phoneticPr fontId="1"/>
  </si>
  <si>
    <t>ASF 四川省叙永県で違法運搬車両のブタから検出</t>
    <phoneticPr fontId="1"/>
  </si>
  <si>
    <t>ASF 雲南省騰衝市の封鎖を解除</t>
    <phoneticPr fontId="1"/>
  </si>
  <si>
    <t>神農架林区陽日鎮</t>
    <phoneticPr fontId="1"/>
  </si>
  <si>
    <t>神農架林区松柏鎮</t>
    <phoneticPr fontId="1"/>
  </si>
  <si>
    <t>ASF 湖北省神農架林区でイノシシに発生</t>
  </si>
  <si>
    <t>ASF 四川省楽山市で違法運搬車両のブタから検出</t>
    <phoneticPr fontId="1"/>
  </si>
  <si>
    <t>楽山市五通区冠英鎮</t>
    <rPh sb="0" eb="3">
      <t>ラクサンシ</t>
    </rPh>
    <rPh sb="3" eb="5">
      <t>ゴツウ</t>
    </rPh>
    <rPh sb="5" eb="6">
      <t>ク</t>
    </rPh>
    <rPh sb="6" eb="7">
      <t>カンムリ</t>
    </rPh>
    <rPh sb="7" eb="8">
      <t>ヒデ</t>
    </rPh>
    <rPh sb="8" eb="9">
      <t>マモル</t>
    </rPh>
    <phoneticPr fontId="1"/>
  </si>
  <si>
    <t>ASF 四川省瀘州市と河南省山門峡市で 違法運搬車両のブタから検出</t>
    <phoneticPr fontId="1"/>
  </si>
  <si>
    <t>瀘州市叙永県麻城鎮</t>
    <phoneticPr fontId="1"/>
  </si>
  <si>
    <t>三門峡市澠池県洪陽鎮趙窯村</t>
    <phoneticPr fontId="1"/>
  </si>
  <si>
    <t>瀘州市叙永県</t>
    <rPh sb="3" eb="6">
      <t>ゥヨンｇィアン</t>
    </rPh>
    <phoneticPr fontId="1"/>
  </si>
  <si>
    <t>xx</t>
    <phoneticPr fontId="1"/>
  </si>
  <si>
    <t>広元市G5京昆高速の原七盤関料金所</t>
    <rPh sb="0" eb="3">
      <t>コウゲンシ</t>
    </rPh>
    <phoneticPr fontId="1"/>
  </si>
  <si>
    <t>ASF 四川省楽山市で押収した仔ブタから検出</t>
    <phoneticPr fontId="1"/>
  </si>
  <si>
    <t>楽山市楽自高速道路の大仏駐車場</t>
    <rPh sb="0" eb="3">
      <t>ラクザンシ</t>
    </rPh>
    <phoneticPr fontId="1"/>
  </si>
  <si>
    <t>オルドス市オトク旗</t>
    <rPh sb="4" eb="5">
      <t>シ</t>
    </rPh>
    <phoneticPr fontId="1"/>
  </si>
  <si>
    <t>ASF 四川省広元市押収の違法運搬車両の仔ブタから検出</t>
    <phoneticPr fontId="1"/>
  </si>
  <si>
    <t>ASF 内蒙古オルドスに違法搬入された仔ブタから検出</t>
    <rPh sb="19" eb="20">
      <t>コ</t>
    </rPh>
    <phoneticPr fontId="1"/>
  </si>
  <si>
    <t>隴南市</t>
    <rPh sb="0" eb="3">
      <t>ロウナンシ</t>
    </rPh>
    <phoneticPr fontId="1"/>
  </si>
  <si>
    <t>ASF 甘粛省隴南市で2件発生</t>
    <phoneticPr fontId="1"/>
  </si>
  <si>
    <t>不明</t>
    <rPh sb="0" eb="2">
      <t>フメイ</t>
    </rPh>
    <phoneticPr fontId="1"/>
  </si>
  <si>
    <t>隴南市両当県楊店自動車道路上の検査スポット</t>
    <phoneticPr fontId="1"/>
  </si>
  <si>
    <t>ASF 河南省三門峡市の封鎖を解除</t>
    <phoneticPr fontId="1"/>
  </si>
  <si>
    <t>重慶市雲陽県江口鎮</t>
    <rPh sb="0" eb="2">
      <t>ジュウケイ</t>
    </rPh>
    <rPh sb="2" eb="3">
      <t>シ</t>
    </rPh>
    <phoneticPr fontId="1"/>
  </si>
  <si>
    <t>ASF 外省からの違法調達仔ブタに発生 重慶市 雲陽県</t>
    <phoneticPr fontId="1"/>
  </si>
  <si>
    <t>養豚場</t>
    <rPh sb="0" eb="3">
      <t>ヨウトンジョウ</t>
    </rPh>
    <phoneticPr fontId="1"/>
  </si>
  <si>
    <t>陝西省</t>
    <rPh sb="0" eb="3">
      <t>センセイショウ</t>
    </rPh>
    <phoneticPr fontId="1"/>
  </si>
  <si>
    <r>
      <t>ASF 甘粛省酒泉市陝西省</t>
    </r>
    <r>
      <rPr>
        <sz val="11"/>
        <color theme="1"/>
        <rFont val="游ゴシック"/>
        <family val="3"/>
        <charset val="136"/>
        <scheme val="minor"/>
      </rPr>
      <t>榆</t>
    </r>
    <r>
      <rPr>
        <sz val="11"/>
        <color theme="1"/>
        <rFont val="游ゴシック"/>
        <family val="3"/>
        <charset val="128"/>
        <scheme val="minor"/>
      </rPr>
      <t>林市で各1件</t>
    </r>
  </si>
  <si>
    <t>酒泉市瓜州県柳園公路動物防疫監督検査ステーション</t>
    <rPh sb="0" eb="3">
      <t>シュセンシ</t>
    </rPh>
    <phoneticPr fontId="1"/>
  </si>
  <si>
    <t>榆林市府谷県老高川鎮</t>
    <phoneticPr fontId="1"/>
  </si>
  <si>
    <t>ASF 江蘇省沭陽県で外省からの違法搬入ブタから検出（農業農村部）</t>
    <phoneticPr fontId="1"/>
  </si>
  <si>
    <t>江蘇省</t>
    <rPh sb="0" eb="3">
      <t>コウソショウ</t>
    </rPh>
    <phoneticPr fontId="1"/>
  </si>
  <si>
    <t>宿遷市沭陽県</t>
    <phoneticPr fontId="1"/>
  </si>
  <si>
    <t>ASF 四川省巴中市で外省からの違法搬入ブタから検出</t>
    <phoneticPr fontId="1"/>
  </si>
  <si>
    <t>殺処分
(推定)</t>
    <rPh sb="0" eb="3">
      <t>サツショブン</t>
    </rPh>
    <rPh sb="5" eb="7">
      <t>スイテイ</t>
    </rPh>
    <phoneticPr fontId="1"/>
  </si>
  <si>
    <t>巴中市巴州区南江県下両高速出入口の検査スポット</t>
    <rPh sb="0" eb="3">
      <t>バｚホンｇシ</t>
    </rPh>
    <rPh sb="3" eb="6">
      <t>バｚホウク</t>
    </rPh>
    <phoneticPr fontId="1"/>
  </si>
  <si>
    <t>ASF 重慶市雲陽県の封鎖を解除</t>
  </si>
  <si>
    <t>ASF 陝西省府谷県の封鎖を解除</t>
    <phoneticPr fontId="1"/>
  </si>
  <si>
    <t>ASF 甘粛省隴南市の封鎖を解除</t>
    <phoneticPr fontId="1"/>
  </si>
  <si>
    <t>ASF 甘粛省隴南市の封鎖を解除+C388:I388</t>
    <phoneticPr fontId="1"/>
  </si>
  <si>
    <t>As of May 10, 2020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</si>
</sst>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hh:mm"/>
    <numFmt numFmtId="178" formatCode="0_);[Red]\(0\)"/>
  </numFmts>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2"/>
      <charset val="128"/>
      <scheme val="minor"/>
    </font>
    <font>
      <sz val="11"/>
      <color theme="1"/>
      <name val="游ゴシック"/>
      <family val="3"/>
      <charset val="128"/>
      <scheme val="minor"/>
    </font>
    <font>
      <b/>
      <sz val="11"/>
      <color theme="1"/>
      <name val="游ゴシック"/>
      <family val="3"/>
      <charset val="128"/>
      <scheme val="minor"/>
    </font>
    <font>
      <sz val="10.5"/>
      <color rgb="FF1D2129"/>
      <name val="游ゴシック"/>
      <family val="3"/>
      <charset val="128"/>
      <scheme val="minor"/>
    </font>
    <font>
      <sz val="10.5"/>
      <color rgb="FF333333"/>
      <name val="游ゴシック"/>
      <family val="3"/>
      <charset val="128"/>
      <scheme val="minor"/>
    </font>
    <font>
      <sz val="10.5"/>
      <color rgb="FFFF0000"/>
      <name val="游ゴシック"/>
      <family val="3"/>
      <charset val="128"/>
      <scheme val="minor"/>
    </font>
    <font>
      <sz val="11"/>
      <color rgb="FFFF0000"/>
      <name val="游ゴシック"/>
      <family val="3"/>
      <charset val="128"/>
      <scheme val="minor"/>
    </font>
    <font>
      <sz val="10.5"/>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1"/>
      <name val="Microsoft YaHei"/>
      <family val="3"/>
      <charset val="134"/>
    </font>
    <font>
      <sz val="11"/>
      <color theme="1"/>
      <name val="ＭＳ Ｐゴシック"/>
      <family val="3"/>
      <charset val="128"/>
    </font>
    <font>
      <sz val="11"/>
      <color theme="1"/>
      <name val="游ゴシック"/>
      <family val="3"/>
      <charset val="134"/>
      <scheme val="minor"/>
    </font>
    <font>
      <sz val="10.5"/>
      <color rgb="FF1D2129"/>
      <name val="游ゴシック"/>
      <family val="3"/>
      <charset val="136"/>
      <scheme val="minor"/>
    </font>
    <font>
      <b/>
      <sz val="12"/>
      <color theme="1"/>
      <name val="游ゴシック"/>
      <family val="3"/>
      <charset val="128"/>
      <scheme val="minor"/>
    </font>
    <font>
      <b/>
      <sz val="12"/>
      <color rgb="FFFF0000"/>
      <name val="游ゴシック"/>
      <family val="3"/>
      <charset val="128"/>
      <scheme val="minor"/>
    </font>
    <font>
      <sz val="11"/>
      <color theme="1"/>
      <name val="游ゴシック Light"/>
      <family val="3"/>
      <charset val="128"/>
      <scheme val="major"/>
    </font>
    <font>
      <sz val="11"/>
      <color theme="1"/>
      <name val="游ゴシック"/>
      <family val="3"/>
      <charset val="136"/>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66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74">
    <xf numFmtId="0" fontId="0" fillId="0" borderId="0" xfId="0">
      <alignment vertical="center"/>
    </xf>
    <xf numFmtId="14" fontId="0" fillId="0" borderId="0" xfId="0" applyNumberFormat="1">
      <alignment vertical="center"/>
    </xf>
    <xf numFmtId="20" fontId="0" fillId="0" borderId="0" xfId="0" applyNumberFormat="1">
      <alignment vertical="center"/>
    </xf>
    <xf numFmtId="176" fontId="4" fillId="0" borderId="0" xfId="0" applyNumberFormat="1" applyFont="1">
      <alignment vertical="center"/>
    </xf>
    <xf numFmtId="20" fontId="4" fillId="0" borderId="0" xfId="0" applyNumberFormat="1" applyFont="1">
      <alignment vertical="center"/>
    </xf>
    <xf numFmtId="0" fontId="4" fillId="0" borderId="0" xfId="0" applyFont="1">
      <alignment vertical="center"/>
    </xf>
    <xf numFmtId="14" fontId="4" fillId="0" borderId="0" xfId="0" applyNumberFormat="1" applyFont="1">
      <alignment vertical="center"/>
    </xf>
    <xf numFmtId="0" fontId="4" fillId="3" borderId="0" xfId="0" applyFont="1" applyFill="1">
      <alignment vertical="center"/>
    </xf>
    <xf numFmtId="0" fontId="2" fillId="3" borderId="0" xfId="0" applyFont="1" applyFill="1">
      <alignment vertical="center"/>
    </xf>
    <xf numFmtId="0" fontId="4" fillId="4" borderId="0" xfId="0" applyFont="1" applyFill="1">
      <alignment vertical="center"/>
    </xf>
    <xf numFmtId="0" fontId="5" fillId="3" borderId="0" xfId="0" applyFont="1" applyFill="1">
      <alignment vertical="center"/>
    </xf>
    <xf numFmtId="0" fontId="4" fillId="4" borderId="1" xfId="0" applyFont="1" applyFill="1" applyBorder="1">
      <alignment vertical="center"/>
    </xf>
    <xf numFmtId="176" fontId="4" fillId="4" borderId="1" xfId="0" applyNumberFormat="1" applyFont="1" applyFill="1" applyBorder="1">
      <alignment vertical="center"/>
    </xf>
    <xf numFmtId="177" fontId="4" fillId="4" borderId="1" xfId="0" applyNumberFormat="1" applyFont="1" applyFill="1" applyBorder="1">
      <alignment vertical="center"/>
    </xf>
    <xf numFmtId="0" fontId="6" fillId="4" borderId="1" xfId="0" applyFont="1" applyFill="1" applyBorder="1">
      <alignment vertical="center"/>
    </xf>
    <xf numFmtId="178" fontId="4" fillId="4" borderId="1" xfId="0" applyNumberFormat="1" applyFont="1" applyFill="1" applyBorder="1">
      <alignment vertical="center"/>
    </xf>
    <xf numFmtId="0" fontId="4" fillId="3" borderId="1" xfId="0" applyFont="1" applyFill="1" applyBorder="1">
      <alignment vertical="center"/>
    </xf>
    <xf numFmtId="176" fontId="4" fillId="3" borderId="1" xfId="0" applyNumberFormat="1" applyFont="1" applyFill="1" applyBorder="1">
      <alignment vertical="center"/>
    </xf>
    <xf numFmtId="20" fontId="4" fillId="3" borderId="1" xfId="0" applyNumberFormat="1" applyFont="1" applyFill="1" applyBorder="1">
      <alignment vertical="center"/>
    </xf>
    <xf numFmtId="178" fontId="4" fillId="3" borderId="1" xfId="0" applyNumberFormat="1" applyFont="1" applyFill="1" applyBorder="1">
      <alignment vertical="center"/>
    </xf>
    <xf numFmtId="178" fontId="7" fillId="3" borderId="1" xfId="0" applyNumberFormat="1" applyFont="1" applyFill="1" applyBorder="1">
      <alignment vertical="center"/>
    </xf>
    <xf numFmtId="178" fontId="5" fillId="3" borderId="1" xfId="0" applyNumberFormat="1" applyFont="1" applyFill="1" applyBorder="1">
      <alignment vertical="center"/>
    </xf>
    <xf numFmtId="177" fontId="4" fillId="3" borderId="1" xfId="0" applyNumberFormat="1" applyFont="1" applyFill="1" applyBorder="1">
      <alignment vertical="center"/>
    </xf>
    <xf numFmtId="178" fontId="2" fillId="3" borderId="1" xfId="0" applyNumberFormat="1" applyFont="1" applyFill="1" applyBorder="1">
      <alignment vertical="center"/>
    </xf>
    <xf numFmtId="0" fontId="6" fillId="3" borderId="1" xfId="0" applyFont="1" applyFill="1" applyBorder="1">
      <alignment vertical="center"/>
    </xf>
    <xf numFmtId="0" fontId="4" fillId="0" borderId="1" xfId="0" applyFont="1" applyFill="1" applyBorder="1">
      <alignment vertical="center"/>
    </xf>
    <xf numFmtId="176" fontId="4" fillId="0" borderId="1" xfId="0" applyNumberFormat="1" applyFont="1" applyFill="1" applyBorder="1">
      <alignment vertical="center"/>
    </xf>
    <xf numFmtId="177" fontId="4" fillId="0" borderId="1" xfId="0" applyNumberFormat="1" applyFont="1" applyFill="1" applyBorder="1">
      <alignment vertical="center"/>
    </xf>
    <xf numFmtId="0" fontId="6" fillId="0" borderId="1" xfId="0" applyFont="1" applyFill="1" applyBorder="1">
      <alignment vertical="center"/>
    </xf>
    <xf numFmtId="178" fontId="4" fillId="0" borderId="1" xfId="0" applyNumberFormat="1" applyFont="1" applyFill="1" applyBorder="1" applyAlignment="1">
      <alignment vertical="center"/>
    </xf>
    <xf numFmtId="178" fontId="4" fillId="0" borderId="1" xfId="0" applyNumberFormat="1" applyFont="1" applyFill="1" applyBorder="1">
      <alignment vertical="center"/>
    </xf>
    <xf numFmtId="0" fontId="4" fillId="0" borderId="0" xfId="0" applyFont="1" applyFill="1">
      <alignment vertical="center"/>
    </xf>
    <xf numFmtId="20" fontId="4" fillId="0" borderId="1" xfId="0" applyNumberFormat="1" applyFont="1" applyFill="1" applyBorder="1">
      <alignment vertical="center"/>
    </xf>
    <xf numFmtId="178" fontId="7" fillId="0" borderId="1" xfId="0" applyNumberFormat="1" applyFont="1" applyFill="1" applyBorder="1">
      <alignment vertical="center"/>
    </xf>
    <xf numFmtId="0" fontId="6" fillId="0" borderId="1" xfId="0" applyFont="1" applyFill="1" applyBorder="1" applyAlignment="1">
      <alignment horizontal="left" vertical="center"/>
    </xf>
    <xf numFmtId="176" fontId="4"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6" fontId="4" fillId="0" borderId="4"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6" fillId="0" borderId="4" xfId="0" applyFont="1" applyFill="1" applyBorder="1" applyAlignment="1">
      <alignment vertical="center"/>
    </xf>
    <xf numFmtId="0" fontId="9" fillId="0" borderId="1" xfId="0" applyFont="1" applyFill="1" applyBorder="1">
      <alignment vertical="center"/>
    </xf>
    <xf numFmtId="178" fontId="9" fillId="0" borderId="1" xfId="0" applyNumberFormat="1" applyFont="1" applyFill="1" applyBorder="1">
      <alignment vertical="center"/>
    </xf>
    <xf numFmtId="0" fontId="9" fillId="0" borderId="0" xfId="0" applyFont="1" applyFill="1">
      <alignment vertical="center"/>
    </xf>
    <xf numFmtId="0" fontId="2" fillId="0" borderId="1" xfId="0" applyFont="1" applyFill="1" applyBorder="1">
      <alignment vertical="center"/>
    </xf>
    <xf numFmtId="177" fontId="2" fillId="0" borderId="4" xfId="0" applyNumberFormat="1" applyFont="1" applyFill="1" applyBorder="1" applyAlignment="1">
      <alignment vertical="center"/>
    </xf>
    <xf numFmtId="177" fontId="2" fillId="0" borderId="1" xfId="0" applyNumberFormat="1" applyFont="1" applyFill="1" applyBorder="1">
      <alignment vertical="center"/>
    </xf>
    <xf numFmtId="0" fontId="10" fillId="0" borderId="1" xfId="0" applyFont="1" applyFill="1" applyBorder="1">
      <alignment vertical="center"/>
    </xf>
    <xf numFmtId="0" fontId="10" fillId="0" borderId="4" xfId="0" applyFont="1" applyFill="1" applyBorder="1" applyAlignment="1">
      <alignment vertical="center"/>
    </xf>
    <xf numFmtId="178" fontId="2" fillId="0" borderId="1" xfId="0" applyNumberFormat="1" applyFont="1" applyFill="1" applyBorder="1">
      <alignment vertical="center"/>
    </xf>
    <xf numFmtId="0" fontId="2" fillId="0" borderId="0" xfId="0" applyFont="1" applyFill="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4" xfId="0" applyFont="1" applyFill="1" applyBorder="1">
      <alignment vertical="center"/>
    </xf>
    <xf numFmtId="177" fontId="2" fillId="0" borderId="4" xfId="0" applyNumberFormat="1" applyFont="1" applyFill="1" applyBorder="1" applyAlignment="1">
      <alignment vertical="center"/>
    </xf>
    <xf numFmtId="0" fontId="10" fillId="0" borderId="4" xfId="0"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176" fontId="2" fillId="0" borderId="1" xfId="0" applyNumberFormat="1" applyFont="1" applyFill="1" applyBorder="1" applyAlignment="1">
      <alignment vertical="center"/>
    </xf>
    <xf numFmtId="0" fontId="10" fillId="0" borderId="4" xfId="0" applyFont="1" applyFill="1" applyBorder="1" applyAlignment="1">
      <alignment vertical="center"/>
    </xf>
    <xf numFmtId="177" fontId="2" fillId="0" borderId="4" xfId="0" applyNumberFormat="1" applyFont="1" applyFill="1" applyBorder="1" applyAlignment="1">
      <alignment vertical="center"/>
    </xf>
    <xf numFmtId="20" fontId="2" fillId="0" borderId="1" xfId="0" applyNumberFormat="1" applyFont="1" applyFill="1" applyBorder="1" applyAlignment="1">
      <alignment vertical="center"/>
    </xf>
    <xf numFmtId="178" fontId="11" fillId="4" borderId="1" xfId="0" applyNumberFormat="1" applyFont="1" applyFill="1" applyBorder="1">
      <alignment vertical="center"/>
    </xf>
    <xf numFmtId="178" fontId="5" fillId="4" borderId="1" xfId="0" applyNumberFormat="1" applyFont="1" applyFill="1" applyBorder="1">
      <alignment vertical="center"/>
    </xf>
    <xf numFmtId="176" fontId="2" fillId="0" borderId="1" xfId="0" applyNumberFormat="1" applyFont="1" applyFill="1" applyBorder="1" applyAlignment="1">
      <alignment vertical="center"/>
    </xf>
    <xf numFmtId="0" fontId="10" fillId="0" borderId="4" xfId="0" applyFont="1" applyFill="1" applyBorder="1" applyAlignment="1">
      <alignment vertical="center"/>
    </xf>
    <xf numFmtId="20" fontId="2" fillId="0" borderId="1" xfId="0" applyNumberFormat="1" applyFont="1" applyFill="1" applyBorder="1" applyAlignment="1">
      <alignment vertical="center"/>
    </xf>
    <xf numFmtId="178" fontId="12" fillId="4" borderId="1" xfId="0" applyNumberFormat="1" applyFont="1" applyFill="1" applyBorder="1">
      <alignment vertical="center"/>
    </xf>
    <xf numFmtId="0" fontId="2" fillId="0" borderId="4" xfId="0" applyFont="1" applyFill="1" applyBorder="1" applyAlignment="1">
      <alignment vertical="center"/>
    </xf>
    <xf numFmtId="176" fontId="2" fillId="0" borderId="4" xfId="0" applyNumberFormat="1" applyFont="1" applyFill="1" applyBorder="1" applyAlignment="1">
      <alignment vertical="center"/>
    </xf>
    <xf numFmtId="20" fontId="2" fillId="0" borderId="4" xfId="0" applyNumberFormat="1" applyFont="1" applyFill="1" applyBorder="1" applyAlignment="1">
      <alignment vertical="center"/>
    </xf>
    <xf numFmtId="177" fontId="2" fillId="0" borderId="4" xfId="0" applyNumberFormat="1" applyFont="1" applyFill="1" applyBorder="1" applyAlignment="1">
      <alignment vertical="center"/>
    </xf>
    <xf numFmtId="0" fontId="10" fillId="0" borderId="4" xfId="0" applyFont="1" applyFill="1" applyBorder="1" applyAlignment="1">
      <alignment vertical="center"/>
    </xf>
    <xf numFmtId="176" fontId="2" fillId="0" borderId="1" xfId="0" applyNumberFormat="1" applyFont="1" applyFill="1" applyBorder="1" applyAlignment="1">
      <alignment vertical="center"/>
    </xf>
    <xf numFmtId="20" fontId="2" fillId="0" borderId="1" xfId="0" applyNumberFormat="1" applyFont="1" applyFill="1" applyBorder="1" applyAlignment="1">
      <alignment vertical="center"/>
    </xf>
    <xf numFmtId="178" fontId="10" fillId="0" borderId="1" xfId="0" applyNumberFormat="1" applyFont="1" applyFill="1" applyBorder="1">
      <alignment vertical="center"/>
    </xf>
    <xf numFmtId="0" fontId="4" fillId="0" borderId="4" xfId="0" applyFont="1" applyFill="1" applyBorder="1">
      <alignment vertical="center"/>
    </xf>
    <xf numFmtId="178" fontId="5" fillId="0" borderId="1" xfId="0" applyNumberFormat="1" applyFont="1" applyFill="1" applyBorder="1">
      <alignment vertical="center"/>
    </xf>
    <xf numFmtId="0" fontId="5" fillId="0" borderId="0" xfId="0" applyFont="1" applyFill="1">
      <alignment vertical="center"/>
    </xf>
    <xf numFmtId="178" fontId="2" fillId="4" borderId="1" xfId="0" applyNumberFormat="1" applyFont="1" applyFill="1" applyBorder="1">
      <alignment vertical="center"/>
    </xf>
    <xf numFmtId="0" fontId="4" fillId="0" borderId="4" xfId="0" applyFont="1" applyFill="1" applyBorder="1" applyAlignment="1">
      <alignment vertical="center"/>
    </xf>
    <xf numFmtId="176" fontId="2" fillId="0" borderId="2" xfId="0" applyNumberFormat="1" applyFont="1" applyFill="1" applyBorder="1" applyAlignment="1">
      <alignment vertical="center"/>
    </xf>
    <xf numFmtId="0" fontId="10" fillId="0" borderId="4" xfId="0" applyFont="1" applyFill="1" applyBorder="1" applyAlignment="1">
      <alignment vertical="center"/>
    </xf>
    <xf numFmtId="177" fontId="2" fillId="0" borderId="4" xfId="0" applyNumberFormat="1"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178" fontId="11" fillId="0" borderId="1" xfId="0" applyNumberFormat="1" applyFont="1" applyFill="1" applyBorder="1">
      <alignment vertical="center"/>
    </xf>
    <xf numFmtId="176" fontId="2" fillId="0" borderId="2" xfId="0" applyNumberFormat="1" applyFont="1" applyFill="1" applyBorder="1">
      <alignment vertical="center"/>
    </xf>
    <xf numFmtId="177" fontId="2" fillId="0" borderId="2" xfId="0" applyNumberFormat="1" applyFont="1" applyFill="1" applyBorder="1">
      <alignment vertical="center"/>
    </xf>
    <xf numFmtId="0" fontId="2" fillId="0" borderId="4" xfId="0" applyFont="1" applyFill="1" applyBorder="1" applyAlignment="1">
      <alignment horizontal="left" vertical="center"/>
    </xf>
    <xf numFmtId="177" fontId="2" fillId="0" borderId="4" xfId="0" applyNumberFormat="1" applyFont="1" applyFill="1" applyBorder="1" applyAlignment="1">
      <alignment horizontal="lef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7" fontId="2" fillId="0" borderId="4" xfId="0" applyNumberFormat="1" applyFont="1" applyFill="1" applyBorder="1" applyAlignment="1">
      <alignment vertical="center"/>
    </xf>
    <xf numFmtId="20" fontId="4" fillId="4" borderId="1" xfId="0" applyNumberFormat="1" applyFont="1" applyFill="1" applyBorder="1">
      <alignment vertical="center"/>
    </xf>
    <xf numFmtId="178" fontId="4" fillId="0" borderId="0" xfId="0" applyNumberFormat="1" applyFont="1" applyAlignment="1">
      <alignment horizontal="right" vertical="center"/>
    </xf>
    <xf numFmtId="178" fontId="4" fillId="0" borderId="1" xfId="0" applyNumberFormat="1" applyFont="1" applyFill="1" applyBorder="1" applyAlignment="1">
      <alignment horizontal="right" vertical="center"/>
    </xf>
    <xf numFmtId="178" fontId="4" fillId="4" borderId="1" xfId="0" applyNumberFormat="1" applyFont="1" applyFill="1" applyBorder="1" applyAlignment="1">
      <alignment horizontal="right" vertical="center"/>
    </xf>
    <xf numFmtId="178" fontId="2" fillId="0" borderId="1" xfId="0" applyNumberFormat="1" applyFont="1" applyFill="1" applyBorder="1" applyAlignment="1">
      <alignment horizontal="right" vertical="center"/>
    </xf>
    <xf numFmtId="178" fontId="4" fillId="3" borderId="1" xfId="0" applyNumberFormat="1" applyFont="1" applyFill="1" applyBorder="1" applyAlignment="1">
      <alignment horizontal="right" vertical="center"/>
    </xf>
    <xf numFmtId="178" fontId="9" fillId="0" borderId="1" xfId="0" applyNumberFormat="1" applyFont="1" applyFill="1" applyBorder="1" applyAlignment="1">
      <alignment horizontal="right" vertical="center"/>
    </xf>
    <xf numFmtId="178" fontId="4" fillId="0" borderId="0" xfId="0" applyNumberFormat="1" applyFont="1">
      <alignment vertical="center"/>
    </xf>
    <xf numFmtId="178" fontId="4" fillId="0" borderId="0" xfId="1" applyNumberFormat="1" applyFont="1">
      <alignment vertical="center"/>
    </xf>
    <xf numFmtId="178" fontId="6" fillId="0" borderId="1" xfId="0" applyNumberFormat="1" applyFont="1" applyFill="1" applyBorder="1">
      <alignment vertical="center"/>
    </xf>
    <xf numFmtId="178" fontId="4" fillId="0" borderId="1" xfId="1" applyNumberFormat="1" applyFont="1" applyFill="1" applyBorder="1">
      <alignment vertical="center"/>
    </xf>
    <xf numFmtId="178" fontId="13" fillId="4" borderId="1" xfId="1" applyNumberFormat="1" applyFont="1" applyFill="1" applyBorder="1">
      <alignment vertical="center"/>
    </xf>
    <xf numFmtId="178" fontId="6" fillId="4" borderId="1" xfId="0" applyNumberFormat="1" applyFont="1" applyFill="1" applyBorder="1">
      <alignment vertical="center"/>
    </xf>
    <xf numFmtId="178" fontId="4" fillId="4" borderId="1" xfId="1" applyNumberFormat="1" applyFont="1" applyFill="1" applyBorder="1">
      <alignment vertical="center"/>
    </xf>
    <xf numFmtId="178" fontId="2" fillId="0" borderId="1" xfId="1" applyNumberFormat="1" applyFont="1" applyFill="1" applyBorder="1">
      <alignment vertical="center"/>
    </xf>
    <xf numFmtId="178" fontId="4" fillId="3" borderId="1" xfId="1" applyNumberFormat="1" applyFont="1" applyFill="1" applyBorder="1">
      <alignment vertical="center"/>
    </xf>
    <xf numFmtId="178" fontId="8" fillId="0" borderId="1" xfId="0" applyNumberFormat="1" applyFont="1" applyFill="1" applyBorder="1">
      <alignment vertical="center"/>
    </xf>
    <xf numFmtId="178" fontId="13" fillId="3" borderId="1" xfId="1" applyNumberFormat="1" applyFont="1" applyFill="1" applyBorder="1">
      <alignment vertical="center"/>
    </xf>
    <xf numFmtId="178" fontId="13" fillId="0" borderId="1" xfId="1" applyNumberFormat="1" applyFont="1" applyFill="1" applyBorder="1">
      <alignment vertical="center"/>
    </xf>
    <xf numFmtId="178" fontId="4" fillId="0" borderId="4" xfId="1" applyNumberFormat="1" applyFont="1" applyFill="1" applyBorder="1" applyAlignment="1">
      <alignment vertical="center"/>
    </xf>
    <xf numFmtId="178" fontId="6" fillId="3" borderId="1" xfId="0" applyNumberFormat="1" applyFont="1" applyFill="1" applyBorder="1">
      <alignment vertical="center"/>
    </xf>
    <xf numFmtId="178" fontId="2" fillId="0" borderId="1" xfId="0" applyNumberFormat="1" applyFont="1" applyFill="1" applyBorder="1" applyAlignment="1">
      <alignment vertical="center"/>
    </xf>
    <xf numFmtId="178" fontId="2" fillId="0" borderId="4" xfId="0" applyNumberFormat="1" applyFont="1" applyFill="1" applyBorder="1" applyAlignment="1">
      <alignment vertical="center"/>
    </xf>
    <xf numFmtId="178" fontId="2" fillId="0" borderId="4" xfId="0" applyNumberFormat="1" applyFont="1" applyFill="1" applyBorder="1">
      <alignment vertical="center"/>
    </xf>
    <xf numFmtId="178" fontId="4" fillId="0" borderId="4" xfId="0" applyNumberFormat="1" applyFont="1" applyFill="1" applyBorder="1">
      <alignment vertical="center"/>
    </xf>
    <xf numFmtId="0" fontId="6" fillId="4" borderId="2" xfId="0" applyFont="1" applyFill="1" applyBorder="1" applyAlignment="1">
      <alignment horizontal="left" vertical="center"/>
    </xf>
    <xf numFmtId="178"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0" fontId="6" fillId="4" borderId="4" xfId="0" applyFont="1" applyFill="1" applyBorder="1" applyAlignment="1">
      <alignment vertical="center"/>
    </xf>
    <xf numFmtId="178" fontId="4" fillId="4" borderId="4" xfId="0" applyNumberFormat="1" applyFont="1" applyFill="1" applyBorder="1" applyAlignment="1">
      <alignment vertical="center"/>
    </xf>
    <xf numFmtId="0" fontId="6" fillId="4" borderId="4" xfId="0" applyFont="1" applyFill="1" applyBorder="1" applyAlignment="1">
      <alignment vertical="center"/>
    </xf>
    <xf numFmtId="178" fontId="4" fillId="4" borderId="2" xfId="0" applyNumberFormat="1" applyFont="1" applyFill="1" applyBorder="1">
      <alignment vertical="center"/>
    </xf>
    <xf numFmtId="0" fontId="6" fillId="4" borderId="2" xfId="0" applyFont="1" applyFill="1" applyBorder="1">
      <alignment vertical="center"/>
    </xf>
    <xf numFmtId="178" fontId="13" fillId="4" borderId="4" xfId="1" applyNumberFormat="1" applyFont="1" applyFill="1" applyBorder="1" applyAlignment="1">
      <alignment vertical="center"/>
    </xf>
    <xf numFmtId="178" fontId="4" fillId="4" borderId="4" xfId="0" applyNumberFormat="1" applyFont="1" applyFill="1" applyBorder="1" applyAlignment="1">
      <alignment vertical="center"/>
    </xf>
    <xf numFmtId="178" fontId="4" fillId="4" borderId="1" xfId="1" applyNumberFormat="1" applyFont="1" applyFill="1" applyBorder="1" applyAlignment="1">
      <alignment horizontal="center" vertical="center"/>
    </xf>
    <xf numFmtId="176" fontId="4" fillId="4" borderId="2" xfId="0" applyNumberFormat="1" applyFont="1" applyFill="1" applyBorder="1">
      <alignment vertical="center"/>
    </xf>
    <xf numFmtId="177" fontId="4" fillId="4" borderId="2" xfId="0" applyNumberFormat="1" applyFont="1" applyFill="1" applyBorder="1">
      <alignment vertical="center"/>
    </xf>
    <xf numFmtId="178" fontId="4" fillId="0" borderId="4"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6" fontId="4" fillId="4" borderId="4" xfId="0" applyNumberFormat="1" applyFont="1" applyFill="1" applyBorder="1" applyAlignment="1">
      <alignment vertical="center"/>
    </xf>
    <xf numFmtId="0" fontId="6" fillId="4" borderId="4" xfId="0" applyFont="1" applyFill="1" applyBorder="1" applyAlignment="1">
      <alignment vertical="center"/>
    </xf>
    <xf numFmtId="177" fontId="4" fillId="4" borderId="3" xfId="0" applyNumberFormat="1" applyFont="1" applyFill="1" applyBorder="1" applyAlignment="1">
      <alignment vertical="center"/>
    </xf>
    <xf numFmtId="176" fontId="4" fillId="4" borderId="3" xfId="0" applyNumberFormat="1" applyFont="1" applyFill="1" applyBorder="1" applyAlignment="1">
      <alignment vertical="center"/>
    </xf>
    <xf numFmtId="0" fontId="6" fillId="4" borderId="3" xfId="0" applyFont="1" applyFill="1" applyBorder="1" applyAlignment="1">
      <alignment vertical="center"/>
    </xf>
    <xf numFmtId="20" fontId="2" fillId="0" borderId="1" xfId="0" applyNumberFormat="1" applyFont="1" applyFill="1" applyBorder="1" applyAlignment="1">
      <alignment vertical="center"/>
    </xf>
    <xf numFmtId="0" fontId="6" fillId="4" borderId="1"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6" fontId="4" fillId="4" borderId="3" xfId="0" applyNumberFormat="1" applyFont="1" applyFill="1" applyBorder="1" applyAlignment="1">
      <alignment horizontal="center" vertical="center"/>
    </xf>
    <xf numFmtId="177" fontId="4" fillId="4" borderId="3" xfId="0" applyNumberFormat="1" applyFont="1" applyFill="1" applyBorder="1" applyAlignment="1">
      <alignment horizontal="center" vertical="center"/>
    </xf>
    <xf numFmtId="0" fontId="14" fillId="0" borderId="1" xfId="0" applyFont="1" applyFill="1" applyBorder="1">
      <alignment vertical="center"/>
    </xf>
    <xf numFmtId="0" fontId="15" fillId="0" borderId="1" xfId="0" applyFont="1" applyFill="1" applyBorder="1">
      <alignment vertical="center"/>
    </xf>
    <xf numFmtId="178" fontId="5" fillId="0" borderId="2" xfId="0" applyNumberFormat="1" applyFont="1" applyFill="1" applyBorder="1" applyAlignment="1">
      <alignment vertical="center"/>
    </xf>
    <xf numFmtId="178" fontId="12" fillId="0" borderId="1" xfId="0" applyNumberFormat="1" applyFont="1" applyFill="1" applyBorder="1">
      <alignment vertical="center"/>
    </xf>
    <xf numFmtId="178" fontId="11" fillId="0" borderId="1" xfId="1" applyNumberFormat="1" applyFont="1" applyFill="1" applyBorder="1">
      <alignment vertical="center"/>
    </xf>
    <xf numFmtId="20" fontId="4" fillId="4" borderId="4" xfId="0" applyNumberFormat="1" applyFont="1" applyFill="1" applyBorder="1" applyAlignment="1">
      <alignment vertical="center"/>
    </xf>
    <xf numFmtId="178" fontId="2" fillId="4" borderId="4" xfId="0" applyNumberFormat="1" applyFont="1" applyFill="1" applyBorder="1" applyAlignment="1">
      <alignment vertical="center"/>
    </xf>
    <xf numFmtId="178" fontId="2" fillId="4" borderId="4" xfId="0" applyNumberFormat="1" applyFont="1" applyFill="1" applyBorder="1">
      <alignment vertical="center"/>
    </xf>
    <xf numFmtId="176" fontId="2" fillId="4" borderId="1" xfId="0" applyNumberFormat="1" applyFont="1" applyFill="1" applyBorder="1" applyAlignment="1">
      <alignment vertical="center"/>
    </xf>
    <xf numFmtId="20" fontId="2" fillId="4" borderId="1" xfId="0" applyNumberFormat="1" applyFont="1" applyFill="1" applyBorder="1" applyAlignment="1">
      <alignment vertical="center"/>
    </xf>
    <xf numFmtId="177" fontId="2" fillId="4" borderId="4" xfId="0" applyNumberFormat="1" applyFont="1" applyFill="1" applyBorder="1" applyAlignment="1">
      <alignment vertical="center"/>
    </xf>
    <xf numFmtId="0" fontId="2" fillId="4" borderId="4" xfId="0" applyFont="1" applyFill="1" applyBorder="1">
      <alignment vertical="center"/>
    </xf>
    <xf numFmtId="177" fontId="2" fillId="4" borderId="1" xfId="0" applyNumberFormat="1" applyFont="1" applyFill="1" applyBorder="1">
      <alignment vertical="center"/>
    </xf>
    <xf numFmtId="0" fontId="10" fillId="4" borderId="1" xfId="0" applyFont="1" applyFill="1" applyBorder="1">
      <alignment vertical="center"/>
    </xf>
    <xf numFmtId="0" fontId="10" fillId="4" borderId="4" xfId="0" applyFont="1" applyFill="1" applyBorder="1" applyAlignment="1">
      <alignment vertical="center"/>
    </xf>
    <xf numFmtId="178" fontId="10" fillId="4" borderId="1" xfId="0" applyNumberFormat="1" applyFont="1" applyFill="1" applyBorder="1">
      <alignment vertical="center"/>
    </xf>
    <xf numFmtId="178" fontId="2" fillId="4" borderId="1" xfId="1" applyNumberFormat="1" applyFont="1" applyFill="1" applyBorder="1">
      <alignment vertical="center"/>
    </xf>
    <xf numFmtId="0" fontId="2" fillId="4" borderId="1" xfId="0" applyFont="1" applyFill="1" applyBorder="1">
      <alignment vertical="center"/>
    </xf>
    <xf numFmtId="0" fontId="2" fillId="4" borderId="0" xfId="0" applyFont="1" applyFill="1">
      <alignment vertical="center"/>
    </xf>
    <xf numFmtId="178" fontId="2" fillId="4" borderId="4" xfId="0" applyNumberFormat="1" applyFont="1" applyFill="1" applyBorder="1" applyAlignment="1">
      <alignment vertical="center"/>
    </xf>
    <xf numFmtId="0" fontId="10" fillId="4" borderId="4" xfId="0" applyFont="1" applyFill="1" applyBorder="1" applyAlignment="1">
      <alignment vertical="center"/>
    </xf>
    <xf numFmtId="178" fontId="2" fillId="4" borderId="4"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20" fontId="2" fillId="4" borderId="1" xfId="0" applyNumberFormat="1" applyFont="1" applyFill="1" applyBorder="1" applyAlignment="1">
      <alignment horizontal="center" vertical="center"/>
    </xf>
    <xf numFmtId="178" fontId="2" fillId="4" borderId="2" xfId="0" applyNumberFormat="1" applyFont="1" applyFill="1" applyBorder="1" applyAlignment="1">
      <alignment vertical="center"/>
    </xf>
    <xf numFmtId="20"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178" fontId="2" fillId="4" borderId="1" xfId="0" applyNumberFormat="1" applyFont="1" applyFill="1" applyBorder="1" applyAlignment="1">
      <alignment vertical="center"/>
    </xf>
    <xf numFmtId="178" fontId="2" fillId="4" borderId="1" xfId="0" applyNumberFormat="1" applyFont="1" applyFill="1" applyBorder="1" applyAlignment="1">
      <alignment horizontal="right" vertical="center"/>
    </xf>
    <xf numFmtId="177" fontId="2" fillId="4" borderId="1" xfId="0" applyNumberFormat="1" applyFont="1" applyFill="1" applyBorder="1" applyAlignment="1">
      <alignment vertical="center"/>
    </xf>
    <xf numFmtId="177" fontId="2" fillId="4" borderId="2" xfId="0" applyNumberFormat="1" applyFont="1" applyFill="1" applyBorder="1">
      <alignment vertical="center"/>
    </xf>
    <xf numFmtId="178" fontId="10" fillId="4" borderId="2" xfId="0" applyNumberFormat="1" applyFont="1" applyFill="1" applyBorder="1">
      <alignment vertical="center"/>
    </xf>
    <xf numFmtId="178" fontId="2" fillId="4" borderId="2" xfId="1" applyNumberFormat="1" applyFont="1" applyFill="1" applyBorder="1">
      <alignment vertical="center"/>
    </xf>
    <xf numFmtId="178" fontId="11" fillId="4" borderId="2" xfId="1" applyNumberFormat="1" applyFont="1" applyFill="1" applyBorder="1">
      <alignment vertical="center"/>
    </xf>
    <xf numFmtId="177" fontId="2" fillId="4" borderId="2" xfId="0" applyNumberFormat="1" applyFont="1" applyFill="1" applyBorder="1" applyAlignment="1">
      <alignment vertical="center"/>
    </xf>
    <xf numFmtId="0" fontId="2" fillId="4" borderId="3" xfId="0" applyFont="1" applyFill="1" applyBorder="1">
      <alignment vertical="center"/>
    </xf>
    <xf numFmtId="177"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0" fontId="10" fillId="4" borderId="1" xfId="0" applyFont="1" applyFill="1" applyBorder="1" applyAlignment="1">
      <alignment vertical="center"/>
    </xf>
    <xf numFmtId="178" fontId="7" fillId="4" borderId="1" xfId="0" applyNumberFormat="1" applyFont="1" applyFill="1" applyBorder="1">
      <alignment vertical="center"/>
    </xf>
    <xf numFmtId="178" fontId="2" fillId="4" borderId="2" xfId="0" applyNumberFormat="1" applyFont="1" applyFill="1" applyBorder="1" applyAlignment="1">
      <alignment vertical="center"/>
    </xf>
    <xf numFmtId="178" fontId="2" fillId="4" borderId="4" xfId="0" applyNumberFormat="1" applyFont="1" applyFill="1" applyBorder="1" applyAlignment="1">
      <alignment vertical="center"/>
    </xf>
    <xf numFmtId="20" fontId="2" fillId="4" borderId="2" xfId="0" applyNumberFormat="1" applyFont="1" applyFill="1" applyBorder="1" applyAlignment="1">
      <alignment vertical="center"/>
    </xf>
    <xf numFmtId="20" fontId="2" fillId="4" borderId="4" xfId="0" applyNumberFormat="1" applyFont="1" applyFill="1" applyBorder="1" applyAlignment="1">
      <alignment vertical="center"/>
    </xf>
    <xf numFmtId="176"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4" xfId="1" applyNumberFormat="1" applyFont="1" applyFill="1" applyBorder="1" applyAlignment="1">
      <alignment vertical="center"/>
    </xf>
    <xf numFmtId="0" fontId="2" fillId="4" borderId="4" xfId="0" applyFont="1" applyFill="1" applyBorder="1" applyAlignment="1">
      <alignment vertical="center"/>
    </xf>
    <xf numFmtId="0" fontId="4" fillId="4" borderId="4" xfId="0" applyFont="1" applyFill="1" applyBorder="1">
      <alignment vertical="center"/>
    </xf>
    <xf numFmtId="0" fontId="6" fillId="4" borderId="4" xfId="0" applyFont="1" applyFill="1" applyBorder="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4" xfId="0" applyFont="1" applyFill="1" applyBorder="1" applyAlignment="1">
      <alignment vertical="center"/>
    </xf>
    <xf numFmtId="178" fontId="2" fillId="4" borderId="2" xfId="0" applyNumberFormat="1" applyFont="1" applyFill="1" applyBorder="1" applyAlignment="1">
      <alignment vertical="center"/>
    </xf>
    <xf numFmtId="0" fontId="10" fillId="4" borderId="2" xfId="0" applyFont="1" applyFill="1" applyBorder="1">
      <alignment vertical="center"/>
    </xf>
    <xf numFmtId="178" fontId="10" fillId="4" borderId="4" xfId="0" applyNumberFormat="1" applyFont="1" applyFill="1" applyBorder="1" applyAlignment="1">
      <alignment vertical="center"/>
    </xf>
    <xf numFmtId="178" fontId="2" fillId="4" borderId="4" xfId="1" applyNumberFormat="1" applyFont="1" applyFill="1" applyBorder="1" applyAlignment="1">
      <alignment horizontal="center" vertical="center"/>
    </xf>
    <xf numFmtId="178" fontId="8" fillId="4" borderId="1" xfId="0" applyNumberFormat="1" applyFont="1" applyFill="1" applyBorder="1">
      <alignment vertical="center"/>
    </xf>
    <xf numFmtId="0" fontId="9" fillId="4" borderId="1" xfId="0" applyFont="1" applyFill="1" applyBorder="1">
      <alignment vertical="center"/>
    </xf>
    <xf numFmtId="178" fontId="9" fillId="4" borderId="1" xfId="0" applyNumberFormat="1" applyFont="1" applyFill="1" applyBorder="1">
      <alignment vertical="center"/>
    </xf>
    <xf numFmtId="0" fontId="9" fillId="4" borderId="0" xfId="0" applyFont="1" applyFill="1">
      <alignment vertical="center"/>
    </xf>
    <xf numFmtId="20" fontId="2" fillId="4" borderId="1" xfId="0" applyNumberFormat="1" applyFont="1" applyFill="1" applyBorder="1">
      <alignment vertical="center"/>
    </xf>
    <xf numFmtId="178" fontId="4" fillId="4" borderId="4" xfId="0" applyNumberFormat="1" applyFont="1" applyFill="1" applyBorder="1">
      <alignment vertical="center"/>
    </xf>
    <xf numFmtId="0" fontId="4" fillId="4" borderId="2" xfId="0" applyFont="1" applyFill="1" applyBorder="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0" fontId="10" fillId="4" borderId="4" xfId="0" applyFont="1" applyFill="1" applyBorder="1" applyAlignment="1">
      <alignment vertical="center"/>
    </xf>
    <xf numFmtId="0" fontId="2" fillId="4" borderId="4" xfId="0" applyFont="1" applyFill="1" applyBorder="1" applyAlignment="1">
      <alignment vertical="center"/>
    </xf>
    <xf numFmtId="178"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7" fontId="2" fillId="0" borderId="4" xfId="0" applyNumberFormat="1" applyFont="1" applyFill="1" applyBorder="1" applyAlignment="1">
      <alignment vertical="center"/>
    </xf>
    <xf numFmtId="176" fontId="2" fillId="0" borderId="4" xfId="0" applyNumberFormat="1" applyFont="1" applyFill="1" applyBorder="1" applyAlignment="1">
      <alignment vertical="center"/>
    </xf>
    <xf numFmtId="20" fontId="2" fillId="0" borderId="4" xfId="0" applyNumberFormat="1" applyFont="1" applyFill="1" applyBorder="1" applyAlignment="1">
      <alignment vertical="center"/>
    </xf>
    <xf numFmtId="0" fontId="2" fillId="4" borderId="4" xfId="0" applyFont="1" applyFill="1" applyBorder="1" applyAlignment="1">
      <alignment vertical="center"/>
    </xf>
    <xf numFmtId="178" fontId="9" fillId="4" borderId="1" xfId="0" applyNumberFormat="1" applyFont="1" applyFill="1" applyBorder="1" applyAlignment="1">
      <alignment horizontal="right" vertical="center"/>
    </xf>
    <xf numFmtId="178" fontId="2" fillId="4" borderId="4" xfId="0" applyNumberFormat="1" applyFont="1" applyFill="1" applyBorder="1" applyAlignment="1">
      <alignment vertical="center"/>
    </xf>
    <xf numFmtId="176" fontId="2" fillId="4" borderId="4" xfId="0" applyNumberFormat="1" applyFont="1" applyFill="1" applyBorder="1" applyAlignment="1">
      <alignment vertical="center"/>
    </xf>
    <xf numFmtId="20" fontId="2" fillId="4" borderId="4" xfId="0" applyNumberFormat="1" applyFont="1" applyFill="1" applyBorder="1" applyAlignment="1">
      <alignment vertical="center"/>
    </xf>
    <xf numFmtId="0" fontId="2" fillId="4" borderId="4" xfId="0"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0" fontId="5" fillId="4" borderId="0" xfId="0" applyFont="1" applyFill="1">
      <alignment vertical="center"/>
    </xf>
    <xf numFmtId="178" fontId="13" fillId="4" borderId="2" xfId="1" applyNumberFormat="1" applyFont="1" applyFill="1" applyBorder="1">
      <alignment vertical="center"/>
    </xf>
    <xf numFmtId="178" fontId="4" fillId="4" borderId="2" xfId="1" applyNumberFormat="1" applyFont="1" applyFill="1" applyBorder="1">
      <alignment vertical="center"/>
    </xf>
    <xf numFmtId="178" fontId="4" fillId="4" borderId="4" xfId="0" applyNumberFormat="1" applyFont="1" applyFill="1" applyBorder="1" applyAlignment="1">
      <alignment vertical="center"/>
    </xf>
    <xf numFmtId="177" fontId="4" fillId="4" borderId="4" xfId="0" applyNumberFormat="1" applyFont="1" applyFill="1" applyBorder="1" applyAlignment="1">
      <alignment vertical="center"/>
    </xf>
    <xf numFmtId="178" fontId="13" fillId="4" borderId="4" xfId="1" applyNumberFormat="1" applyFont="1" applyFill="1" applyBorder="1" applyAlignment="1">
      <alignment vertical="center"/>
    </xf>
    <xf numFmtId="178" fontId="4" fillId="4" borderId="4" xfId="0" applyNumberFormat="1" applyFont="1" applyFill="1" applyBorder="1" applyAlignment="1">
      <alignment vertical="center"/>
    </xf>
    <xf numFmtId="0" fontId="4" fillId="4" borderId="4" xfId="0" applyFont="1" applyFill="1" applyBorder="1" applyAlignment="1">
      <alignment vertical="center"/>
    </xf>
    <xf numFmtId="177" fontId="4" fillId="4" borderId="4" xfId="0" applyNumberFormat="1" applyFont="1" applyFill="1" applyBorder="1" applyAlignment="1">
      <alignment vertical="center"/>
    </xf>
    <xf numFmtId="178" fontId="13" fillId="4" borderId="3" xfId="1" applyNumberFormat="1" applyFont="1" applyFill="1" applyBorder="1" applyAlignment="1">
      <alignment vertical="center"/>
    </xf>
    <xf numFmtId="176" fontId="4" fillId="4" borderId="4" xfId="0" applyNumberFormat="1" applyFont="1" applyFill="1" applyBorder="1" applyAlignment="1">
      <alignment vertical="center"/>
    </xf>
    <xf numFmtId="178" fontId="4" fillId="4" borderId="4" xfId="1" applyNumberFormat="1" applyFont="1" applyFill="1" applyBorder="1" applyAlignment="1">
      <alignment vertical="center"/>
    </xf>
    <xf numFmtId="178" fontId="4" fillId="4" borderId="1" xfId="0" applyNumberFormat="1" applyFont="1" applyFill="1" applyBorder="1" applyAlignment="1">
      <alignment vertical="center"/>
    </xf>
    <xf numFmtId="0" fontId="4" fillId="4" borderId="4" xfId="0" applyFont="1" applyFill="1" applyBorder="1" applyAlignment="1">
      <alignment horizontal="center" vertical="center" wrapText="1"/>
    </xf>
    <xf numFmtId="178" fontId="4" fillId="4" borderId="3" xfId="0" applyNumberFormat="1" applyFont="1" applyFill="1" applyBorder="1">
      <alignment vertical="center"/>
    </xf>
    <xf numFmtId="178" fontId="4" fillId="4" borderId="3" xfId="1" applyNumberFormat="1" applyFont="1" applyFill="1" applyBorder="1" applyAlignment="1">
      <alignment vertical="center"/>
    </xf>
    <xf numFmtId="20" fontId="4" fillId="4" borderId="2" xfId="0" applyNumberFormat="1" applyFont="1" applyFill="1" applyBorder="1">
      <alignment vertical="center"/>
    </xf>
    <xf numFmtId="0" fontId="15" fillId="4" borderId="1" xfId="0" applyFont="1" applyFill="1" applyBorder="1">
      <alignment vertical="center"/>
    </xf>
    <xf numFmtId="178" fontId="13" fillId="4" borderId="3" xfId="1" applyNumberFormat="1" applyFont="1" applyFill="1" applyBorder="1" applyAlignment="1">
      <alignment vertical="center"/>
    </xf>
    <xf numFmtId="178" fontId="13" fillId="4" borderId="4" xfId="1"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177" fontId="2" fillId="0" borderId="4" xfId="0" applyNumberFormat="1" applyFont="1" applyFill="1" applyBorder="1" applyAlignment="1">
      <alignment vertical="center"/>
    </xf>
    <xf numFmtId="176" fontId="2" fillId="4" borderId="2" xfId="0" applyNumberFormat="1" applyFont="1" applyFill="1" applyBorder="1" applyAlignment="1">
      <alignment vertical="center"/>
    </xf>
    <xf numFmtId="0" fontId="10" fillId="4" borderId="2" xfId="0" applyFont="1" applyFill="1" applyBorder="1" applyAlignment="1">
      <alignment vertical="center"/>
    </xf>
    <xf numFmtId="177" fontId="2" fillId="4" borderId="2" xfId="0" applyNumberFormat="1" applyFont="1" applyFill="1" applyBorder="1" applyAlignment="1">
      <alignment vertical="center"/>
    </xf>
    <xf numFmtId="176" fontId="2" fillId="4" borderId="1" xfId="0" applyNumberFormat="1" applyFont="1" applyFill="1" applyBorder="1">
      <alignment vertical="center"/>
    </xf>
    <xf numFmtId="178" fontId="11" fillId="4" borderId="1" xfId="1" applyNumberFormat="1" applyFont="1" applyFill="1" applyBorder="1">
      <alignment vertical="center"/>
    </xf>
    <xf numFmtId="178" fontId="2" fillId="0" borderId="1" xfId="0" applyNumberFormat="1" applyFont="1" applyFill="1" applyBorder="1" applyAlignment="1">
      <alignment vertical="center"/>
    </xf>
    <xf numFmtId="178" fontId="4" fillId="3" borderId="4" xfId="0" applyNumberFormat="1" applyFont="1" applyFill="1" applyBorder="1" applyAlignment="1">
      <alignment vertical="center"/>
    </xf>
    <xf numFmtId="178" fontId="2" fillId="3" borderId="4" xfId="0" applyNumberFormat="1" applyFont="1" applyFill="1" applyBorder="1">
      <alignment vertical="center"/>
    </xf>
    <xf numFmtId="178" fontId="4" fillId="3" borderId="4" xfId="0" applyNumberFormat="1" applyFont="1" applyFill="1" applyBorder="1">
      <alignment vertical="center"/>
    </xf>
    <xf numFmtId="176" fontId="4" fillId="3" borderId="4" xfId="0" applyNumberFormat="1" applyFont="1" applyFill="1" applyBorder="1" applyAlignment="1">
      <alignment vertical="center"/>
    </xf>
    <xf numFmtId="177" fontId="4" fillId="3" borderId="4" xfId="0" applyNumberFormat="1" applyFont="1" applyFill="1" applyBorder="1" applyAlignment="1">
      <alignment vertical="center"/>
    </xf>
    <xf numFmtId="176" fontId="2" fillId="3" borderId="4" xfId="0" applyNumberFormat="1" applyFont="1" applyFill="1" applyBorder="1" applyAlignment="1">
      <alignment vertical="center"/>
    </xf>
    <xf numFmtId="177" fontId="2" fillId="3" borderId="4" xfId="0" applyNumberFormat="1" applyFont="1" applyFill="1" applyBorder="1" applyAlignment="1">
      <alignment vertical="center"/>
    </xf>
    <xf numFmtId="0" fontId="2" fillId="3" borderId="4" xfId="0" applyFont="1" applyFill="1" applyBorder="1" applyAlignment="1">
      <alignment vertical="center"/>
    </xf>
    <xf numFmtId="0" fontId="4" fillId="3" borderId="4" xfId="0" applyFont="1" applyFill="1" applyBorder="1" applyAlignment="1">
      <alignment vertical="center"/>
    </xf>
    <xf numFmtId="178" fontId="4" fillId="3" borderId="4" xfId="1" applyNumberFormat="1" applyFont="1" applyFill="1" applyBorder="1" applyAlignment="1">
      <alignment vertical="center"/>
    </xf>
    <xf numFmtId="178" fontId="13" fillId="3" borderId="4" xfId="1" applyNumberFormat="1" applyFont="1" applyFill="1" applyBorder="1" applyAlignment="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6" fontId="2" fillId="0" borderId="2" xfId="0" applyNumberFormat="1" applyFont="1" applyFill="1" applyBorder="1" applyAlignment="1">
      <alignment vertical="center"/>
    </xf>
    <xf numFmtId="178" fontId="2" fillId="0" borderId="1" xfId="0" applyNumberFormat="1" applyFont="1" applyFill="1" applyBorder="1" applyAlignment="1">
      <alignment vertical="center"/>
    </xf>
    <xf numFmtId="0" fontId="4" fillId="0" borderId="4" xfId="0" applyFont="1" applyFill="1" applyBorder="1" applyAlignment="1">
      <alignment vertical="center"/>
    </xf>
    <xf numFmtId="177" fontId="2" fillId="0" borderId="4" xfId="0" applyNumberFormat="1" applyFont="1" applyFill="1" applyBorder="1" applyAlignment="1">
      <alignment vertical="center"/>
    </xf>
    <xf numFmtId="177" fontId="2" fillId="4" borderId="3" xfId="0" applyNumberFormat="1" applyFont="1" applyFill="1" applyBorder="1" applyAlignment="1">
      <alignment vertical="center"/>
    </xf>
    <xf numFmtId="0" fontId="2" fillId="0" borderId="4" xfId="0" applyFont="1" applyFill="1" applyBorder="1" applyAlignment="1">
      <alignment horizontal="lef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4" fillId="0" borderId="0" xfId="0" applyFont="1" applyAlignment="1">
      <alignment horizontal="center"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6" fontId="2" fillId="4" borderId="2" xfId="0" applyNumberFormat="1" applyFont="1" applyFill="1" applyBorder="1">
      <alignment vertical="center"/>
    </xf>
    <xf numFmtId="0" fontId="2" fillId="4" borderId="2" xfId="0" applyFont="1" applyFill="1" applyBorder="1">
      <alignment vertical="center"/>
    </xf>
    <xf numFmtId="178" fontId="2" fillId="4" borderId="2" xfId="0" applyNumberFormat="1" applyFont="1" applyFill="1" applyBorder="1" applyAlignment="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8" fontId="2" fillId="4" borderId="2" xfId="0" applyNumberFormat="1" applyFont="1" applyFill="1" applyBorder="1" applyAlignment="1">
      <alignment vertical="center"/>
    </xf>
    <xf numFmtId="0" fontId="10" fillId="4" borderId="4" xfId="0" applyFont="1" applyFill="1" applyBorder="1" applyAlignment="1">
      <alignment vertical="center"/>
    </xf>
    <xf numFmtId="178" fontId="2" fillId="4" borderId="4" xfId="0" applyNumberFormat="1" applyFont="1" applyFill="1" applyBorder="1" applyAlignment="1">
      <alignment vertical="center"/>
    </xf>
    <xf numFmtId="0" fontId="4" fillId="4" borderId="4" xfId="0" applyFont="1" applyFill="1" applyBorder="1" applyAlignment="1">
      <alignment vertical="center"/>
    </xf>
    <xf numFmtId="176" fontId="2" fillId="4" borderId="2" xfId="0" applyNumberFormat="1"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7" fontId="2" fillId="4" borderId="4" xfId="0" applyNumberFormat="1" applyFont="1" applyFill="1" applyBorder="1" applyAlignment="1">
      <alignment horizontal="left" vertical="center"/>
    </xf>
    <xf numFmtId="0" fontId="2" fillId="0" borderId="4" xfId="0" applyFont="1" applyFill="1" applyBorder="1" applyAlignment="1">
      <alignment horizontal="left" vertical="center"/>
    </xf>
    <xf numFmtId="0" fontId="2" fillId="4" borderId="4"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8" fontId="2" fillId="3" borderId="1" xfId="0" applyNumberFormat="1" applyFont="1" applyFill="1" applyBorder="1" applyAlignment="1">
      <alignment vertical="center"/>
    </xf>
    <xf numFmtId="176" fontId="2" fillId="3" borderId="2" xfId="0" applyNumberFormat="1" applyFont="1" applyFill="1" applyBorder="1">
      <alignment vertical="center"/>
    </xf>
    <xf numFmtId="177" fontId="2" fillId="3" borderId="2" xfId="0" applyNumberFormat="1" applyFont="1" applyFill="1" applyBorder="1">
      <alignment vertical="center"/>
    </xf>
    <xf numFmtId="176" fontId="2" fillId="3" borderId="2" xfId="0" applyNumberFormat="1" applyFont="1" applyFill="1" applyBorder="1" applyAlignment="1">
      <alignment vertical="center"/>
    </xf>
    <xf numFmtId="0" fontId="2" fillId="3" borderId="4" xfId="0" applyFont="1" applyFill="1" applyBorder="1" applyAlignment="1">
      <alignment horizontal="left" vertical="center"/>
    </xf>
    <xf numFmtId="177" fontId="2" fillId="3" borderId="1" xfId="0" applyNumberFormat="1" applyFont="1" applyFill="1" applyBorder="1">
      <alignment vertical="center"/>
    </xf>
    <xf numFmtId="0" fontId="10" fillId="3" borderId="1" xfId="0" applyFont="1" applyFill="1" applyBorder="1">
      <alignment vertical="center"/>
    </xf>
    <xf numFmtId="0" fontId="2" fillId="3" borderId="1" xfId="0" applyFont="1" applyFill="1" applyBorder="1">
      <alignment vertical="center"/>
    </xf>
    <xf numFmtId="178" fontId="10" fillId="3" borderId="1" xfId="0" applyNumberFormat="1" applyFont="1" applyFill="1" applyBorder="1">
      <alignment vertical="center"/>
    </xf>
    <xf numFmtId="178" fontId="2" fillId="3" borderId="1" xfId="1" applyNumberFormat="1" applyFont="1" applyFill="1" applyBorder="1">
      <alignment vertical="center"/>
    </xf>
    <xf numFmtId="178" fontId="11" fillId="3" borderId="1" xfId="1" applyNumberFormat="1" applyFont="1" applyFill="1" applyBorder="1">
      <alignment vertical="center"/>
    </xf>
    <xf numFmtId="178" fontId="2" fillId="3" borderId="1" xfId="0" applyNumberFormat="1" applyFont="1" applyFill="1" applyBorder="1" applyAlignment="1">
      <alignment horizontal="right" vertical="center"/>
    </xf>
    <xf numFmtId="178" fontId="11" fillId="3" borderId="1" xfId="0" applyNumberFormat="1" applyFont="1" applyFill="1" applyBorder="1">
      <alignment vertical="center"/>
    </xf>
    <xf numFmtId="177"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176" fontId="9" fillId="4" borderId="2" xfId="0" applyNumberFormat="1" applyFont="1" applyFill="1" applyBorder="1">
      <alignment vertical="center"/>
    </xf>
    <xf numFmtId="0" fontId="4" fillId="4" borderId="4" xfId="0" applyFont="1" applyFill="1" applyBorder="1" applyAlignment="1">
      <alignment vertical="center"/>
    </xf>
    <xf numFmtId="0" fontId="10" fillId="4" borderId="4" xfId="0" applyFont="1" applyFill="1" applyBorder="1" applyAlignment="1">
      <alignment vertical="center"/>
    </xf>
    <xf numFmtId="177" fontId="2" fillId="4" borderId="4" xfId="0" applyNumberFormat="1" applyFont="1" applyFill="1" applyBorder="1" applyAlignment="1">
      <alignment vertical="center"/>
    </xf>
    <xf numFmtId="176" fontId="2" fillId="4" borderId="2" xfId="0" applyNumberFormat="1" applyFont="1" applyFill="1" applyBorder="1" applyAlignment="1">
      <alignment vertical="center"/>
    </xf>
    <xf numFmtId="177" fontId="2" fillId="0" borderId="4" xfId="0" applyNumberFormat="1" applyFont="1" applyFill="1" applyBorder="1" applyAlignment="1">
      <alignment vertical="center"/>
    </xf>
    <xf numFmtId="176"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0" fontId="2" fillId="0" borderId="4" xfId="0" applyFont="1" applyFill="1" applyBorder="1" applyAlignment="1">
      <alignment horizontal="left" vertical="center"/>
    </xf>
    <xf numFmtId="176" fontId="2" fillId="4" borderId="2" xfId="0" applyNumberFormat="1" applyFont="1" applyFill="1" applyBorder="1" applyAlignment="1">
      <alignment vertical="center"/>
    </xf>
    <xf numFmtId="178" fontId="2" fillId="0" borderId="1" xfId="0" applyNumberFormat="1" applyFont="1" applyFill="1" applyBorder="1" applyAlignment="1">
      <alignment vertical="center"/>
    </xf>
    <xf numFmtId="176"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0" fontId="2" fillId="0" borderId="4" xfId="0" applyFont="1" applyFill="1" applyBorder="1" applyAlignment="1">
      <alignment horizontal="left" vertical="center"/>
    </xf>
    <xf numFmtId="177" fontId="2" fillId="4" borderId="4" xfId="0" applyNumberFormat="1" applyFont="1" applyFill="1" applyBorder="1">
      <alignment vertical="center"/>
    </xf>
    <xf numFmtId="177" fontId="2" fillId="0" borderId="4"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178" fontId="2" fillId="0" borderId="1" xfId="0" applyNumberFormat="1" applyFont="1" applyFill="1" applyBorder="1" applyAlignment="1">
      <alignment vertical="center"/>
    </xf>
    <xf numFmtId="0" fontId="20" fillId="0" borderId="1" xfId="0" applyFont="1" applyFill="1" applyBorder="1">
      <alignment vertical="center"/>
    </xf>
    <xf numFmtId="176"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6" fontId="2" fillId="0" borderId="2" xfId="0" applyNumberFormat="1" applyFont="1" applyFill="1" applyBorder="1" applyAlignment="1">
      <alignment vertical="center"/>
    </xf>
    <xf numFmtId="20" fontId="2" fillId="0" borderId="2" xfId="0" applyNumberFormat="1" applyFont="1" applyFill="1" applyBorder="1" applyAlignme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0" fontId="5" fillId="0" borderId="0" xfId="0" applyNumberFormat="1" applyFont="1">
      <alignment vertical="center"/>
    </xf>
    <xf numFmtId="0" fontId="5" fillId="0" borderId="2"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NumberFormat="1" applyFont="1" applyBorder="1" applyAlignment="1">
      <alignment horizontal="right" vertical="center"/>
    </xf>
    <xf numFmtId="0" fontId="5" fillId="4" borderId="1" xfId="0" applyNumberFormat="1" applyFont="1" applyFill="1" applyBorder="1">
      <alignment vertical="center"/>
    </xf>
    <xf numFmtId="0" fontId="5" fillId="0" borderId="1" xfId="0" applyNumberFormat="1" applyFont="1" applyFill="1" applyBorder="1">
      <alignment vertical="center"/>
    </xf>
    <xf numFmtId="0" fontId="5" fillId="0" borderId="0" xfId="0" applyFont="1">
      <alignment vertical="center"/>
    </xf>
    <xf numFmtId="0" fontId="2" fillId="0" borderId="4" xfId="0" applyFont="1" applyFill="1" applyBorder="1" applyAlignment="1">
      <alignment horizontal="left" vertical="center"/>
    </xf>
    <xf numFmtId="0" fontId="2" fillId="0" borderId="4" xfId="0" applyFont="1" applyFill="1" applyBorder="1" applyAlignment="1">
      <alignment horizontal="left" vertical="center"/>
    </xf>
    <xf numFmtId="178" fontId="4" fillId="4" borderId="4" xfId="0" applyNumberFormat="1" applyFont="1" applyFill="1" applyBorder="1" applyAlignment="1">
      <alignment vertical="center"/>
    </xf>
    <xf numFmtId="0" fontId="4" fillId="4" borderId="4" xfId="0" applyFont="1" applyFill="1" applyBorder="1" applyAlignment="1">
      <alignment vertical="center"/>
    </xf>
    <xf numFmtId="178" fontId="2" fillId="4" borderId="4" xfId="0" applyNumberFormat="1" applyFont="1" applyFill="1" applyBorder="1" applyAlignment="1">
      <alignment horizontal="right" vertical="center"/>
    </xf>
    <xf numFmtId="0" fontId="2" fillId="0" borderId="4" xfId="0" applyFont="1" applyFill="1" applyBorder="1" applyAlignment="1">
      <alignment horizontal="left" vertical="center"/>
    </xf>
    <xf numFmtId="178" fontId="4" fillId="0" borderId="4" xfId="0" applyNumberFormat="1" applyFont="1" applyFill="1" applyBorder="1" applyAlignment="1">
      <alignment vertical="center"/>
    </xf>
    <xf numFmtId="178" fontId="4" fillId="0" borderId="1" xfId="0" applyNumberFormat="1" applyFont="1" applyFill="1" applyBorder="1" applyAlignment="1">
      <alignment vertical="center"/>
    </xf>
    <xf numFmtId="0" fontId="2" fillId="0" borderId="4" xfId="0" applyFont="1" applyFill="1" applyBorder="1" applyAlignment="1">
      <alignment horizontal="left" vertical="center"/>
    </xf>
    <xf numFmtId="0" fontId="4" fillId="0" borderId="2" xfId="0" applyFont="1" applyFill="1" applyBorder="1" applyAlignment="1">
      <alignment vertical="center"/>
    </xf>
    <xf numFmtId="0" fontId="4" fillId="0" borderId="4" xfId="0" applyFont="1" applyFill="1" applyBorder="1" applyAlignment="1">
      <alignment vertical="center"/>
    </xf>
    <xf numFmtId="178" fontId="2" fillId="0" borderId="2" xfId="0" applyNumberFormat="1" applyFont="1" applyFill="1" applyBorder="1" applyAlignment="1">
      <alignment vertical="center"/>
    </xf>
    <xf numFmtId="178" fontId="2" fillId="0" borderId="4" xfId="0" applyNumberFormat="1" applyFont="1" applyFill="1" applyBorder="1" applyAlignment="1">
      <alignment vertical="center"/>
    </xf>
    <xf numFmtId="178" fontId="4" fillId="0" borderId="2" xfId="0" applyNumberFormat="1" applyFont="1" applyFill="1" applyBorder="1" applyAlignment="1">
      <alignment vertical="center"/>
    </xf>
    <xf numFmtId="178" fontId="4" fillId="0" borderId="4" xfId="0" applyNumberFormat="1" applyFont="1" applyFill="1" applyBorder="1" applyAlignment="1">
      <alignment vertical="center"/>
    </xf>
    <xf numFmtId="0" fontId="10" fillId="0" borderId="2" xfId="0" applyFont="1" applyFill="1" applyBorder="1" applyAlignment="1">
      <alignment vertical="center"/>
    </xf>
    <xf numFmtId="0" fontId="10" fillId="0" borderId="4" xfId="0" applyFont="1" applyFill="1" applyBorder="1" applyAlignment="1">
      <alignment vertical="center"/>
    </xf>
    <xf numFmtId="176" fontId="4" fillId="4" borderId="2" xfId="0" applyNumberFormat="1" applyFont="1" applyFill="1" applyBorder="1" applyAlignment="1">
      <alignment vertical="center"/>
    </xf>
    <xf numFmtId="176" fontId="4" fillId="4" borderId="4" xfId="0" applyNumberFormat="1" applyFont="1" applyFill="1" applyBorder="1" applyAlignment="1">
      <alignment vertical="center"/>
    </xf>
    <xf numFmtId="20" fontId="4" fillId="4" borderId="2" xfId="0" applyNumberFormat="1" applyFont="1" applyFill="1" applyBorder="1" applyAlignment="1">
      <alignment vertical="center"/>
    </xf>
    <xf numFmtId="20" fontId="4" fillId="4" borderId="4" xfId="0" applyNumberFormat="1" applyFont="1" applyFill="1" applyBorder="1" applyAlignment="1">
      <alignment vertical="center"/>
    </xf>
    <xf numFmtId="0" fontId="2" fillId="4" borderId="2" xfId="0" applyFont="1" applyFill="1" applyBorder="1" applyAlignment="1">
      <alignment vertical="center"/>
    </xf>
    <xf numFmtId="0" fontId="2" fillId="4" borderId="4" xfId="0" applyFont="1" applyFill="1" applyBorder="1" applyAlignment="1">
      <alignment vertical="center"/>
    </xf>
    <xf numFmtId="0" fontId="6" fillId="4" borderId="2" xfId="0" applyFont="1" applyFill="1" applyBorder="1" applyAlignment="1">
      <alignment vertical="center"/>
    </xf>
    <xf numFmtId="0" fontId="6" fillId="4" borderId="4" xfId="0" applyFont="1" applyFill="1" applyBorder="1" applyAlignment="1">
      <alignment vertical="center"/>
    </xf>
    <xf numFmtId="0" fontId="4" fillId="4" borderId="2" xfId="0" applyFont="1" applyFill="1" applyBorder="1" applyAlignment="1">
      <alignment vertical="center"/>
    </xf>
    <xf numFmtId="0" fontId="4" fillId="4" borderId="4" xfId="0" applyFont="1" applyFill="1" applyBorder="1" applyAlignment="1">
      <alignment vertical="center"/>
    </xf>
    <xf numFmtId="176" fontId="2" fillId="0" borderId="2" xfId="0" applyNumberFormat="1" applyFont="1" applyFill="1" applyBorder="1" applyAlignment="1">
      <alignment vertical="center"/>
    </xf>
    <xf numFmtId="176" fontId="2" fillId="0" borderId="4" xfId="0" applyNumberFormat="1" applyFont="1" applyFill="1" applyBorder="1" applyAlignment="1">
      <alignment vertical="center"/>
    </xf>
    <xf numFmtId="177" fontId="2" fillId="0" borderId="2" xfId="0" applyNumberFormat="1" applyFont="1" applyFill="1" applyBorder="1" applyAlignment="1">
      <alignment horizontal="center" vertical="center"/>
    </xf>
    <xf numFmtId="177" fontId="2" fillId="0" borderId="4" xfId="0" applyNumberFormat="1" applyFont="1" applyFill="1" applyBorder="1" applyAlignment="1">
      <alignment horizontal="center" vertical="center"/>
    </xf>
    <xf numFmtId="0" fontId="2" fillId="0" borderId="2" xfId="0" applyFont="1" applyFill="1" applyBorder="1" applyAlignment="1">
      <alignment vertical="center"/>
    </xf>
    <xf numFmtId="0" fontId="2" fillId="0" borderId="4" xfId="0" applyFont="1" applyFill="1" applyBorder="1" applyAlignment="1">
      <alignment vertical="center"/>
    </xf>
    <xf numFmtId="176" fontId="2" fillId="4" borderId="2" xfId="0" applyNumberFormat="1" applyFont="1" applyFill="1" applyBorder="1" applyAlignment="1">
      <alignment vertical="center"/>
    </xf>
    <xf numFmtId="176" fontId="2" fillId="4" borderId="4" xfId="0" applyNumberFormat="1" applyFont="1" applyFill="1" applyBorder="1" applyAlignment="1">
      <alignment vertical="center"/>
    </xf>
    <xf numFmtId="177" fontId="2" fillId="4" borderId="2" xfId="0" applyNumberFormat="1" applyFont="1" applyFill="1" applyBorder="1" applyAlignment="1">
      <alignment vertical="center"/>
    </xf>
    <xf numFmtId="177" fontId="2" fillId="4" borderId="4" xfId="0" applyNumberFormat="1" applyFont="1" applyFill="1" applyBorder="1" applyAlignment="1">
      <alignment vertical="center"/>
    </xf>
    <xf numFmtId="178" fontId="4" fillId="4" borderId="2" xfId="0" applyNumberFormat="1" applyFont="1" applyFill="1" applyBorder="1" applyAlignment="1">
      <alignment vertical="center"/>
    </xf>
    <xf numFmtId="178" fontId="4" fillId="4" borderId="4" xfId="0" applyNumberFormat="1" applyFont="1" applyFill="1" applyBorder="1" applyAlignment="1">
      <alignment vertical="center"/>
    </xf>
    <xf numFmtId="178" fontId="2" fillId="4" borderId="2" xfId="0" applyNumberFormat="1" applyFont="1" applyFill="1" applyBorder="1" applyAlignment="1">
      <alignment vertical="center"/>
    </xf>
    <xf numFmtId="178" fontId="2" fillId="4" borderId="4" xfId="0" applyNumberFormat="1" applyFont="1" applyFill="1" applyBorder="1" applyAlignment="1">
      <alignment vertical="center"/>
    </xf>
    <xf numFmtId="177" fontId="4" fillId="4" borderId="2" xfId="0" applyNumberFormat="1" applyFont="1" applyFill="1" applyBorder="1" applyAlignment="1">
      <alignment vertical="center"/>
    </xf>
    <xf numFmtId="177" fontId="4" fillId="4" borderId="4" xfId="0" applyNumberFormat="1" applyFont="1" applyFill="1" applyBorder="1" applyAlignment="1">
      <alignment vertical="center"/>
    </xf>
    <xf numFmtId="178" fontId="13" fillId="4" borderId="2" xfId="1" applyNumberFormat="1" applyFont="1" applyFill="1" applyBorder="1" applyAlignment="1">
      <alignment vertical="center"/>
    </xf>
    <xf numFmtId="178" fontId="13" fillId="4" borderId="4" xfId="1" applyNumberFormat="1" applyFont="1" applyFill="1" applyBorder="1" applyAlignment="1">
      <alignment vertical="center"/>
    </xf>
    <xf numFmtId="178" fontId="4" fillId="0" borderId="2" xfId="1" applyNumberFormat="1" applyFont="1" applyFill="1" applyBorder="1" applyAlignment="1">
      <alignment vertical="center"/>
    </xf>
    <xf numFmtId="178" fontId="4" fillId="0" borderId="4" xfId="1" applyNumberFormat="1" applyFont="1" applyFill="1" applyBorder="1" applyAlignment="1">
      <alignment vertical="center"/>
    </xf>
    <xf numFmtId="177" fontId="4" fillId="0" borderId="2" xfId="0" applyNumberFormat="1" applyFont="1" applyFill="1" applyBorder="1" applyAlignment="1">
      <alignment vertical="center"/>
    </xf>
    <xf numFmtId="177" fontId="4" fillId="0" borderId="4" xfId="0" applyNumberFormat="1" applyFont="1" applyFill="1" applyBorder="1" applyAlignment="1">
      <alignment vertical="center"/>
    </xf>
    <xf numFmtId="176" fontId="4" fillId="0" borderId="2" xfId="0" applyNumberFormat="1" applyFont="1" applyFill="1" applyBorder="1" applyAlignment="1">
      <alignment vertical="center"/>
    </xf>
    <xf numFmtId="176" fontId="4" fillId="0" borderId="4" xfId="0" applyNumberFormat="1" applyFont="1" applyFill="1" applyBorder="1" applyAlignment="1">
      <alignment vertical="center"/>
    </xf>
    <xf numFmtId="177" fontId="2" fillId="0" borderId="2" xfId="0" applyNumberFormat="1" applyFont="1" applyFill="1" applyBorder="1" applyAlignment="1">
      <alignment vertical="center"/>
    </xf>
    <xf numFmtId="177" fontId="2" fillId="0" borderId="4" xfId="0" applyNumberFormat="1" applyFont="1" applyFill="1" applyBorder="1" applyAlignment="1">
      <alignment vertical="center"/>
    </xf>
    <xf numFmtId="177" fontId="4" fillId="4" borderId="3" xfId="0" applyNumberFormat="1" applyFont="1" applyFill="1" applyBorder="1" applyAlignment="1">
      <alignment vertical="center"/>
    </xf>
    <xf numFmtId="176" fontId="4" fillId="4" borderId="3" xfId="0" applyNumberFormat="1" applyFont="1" applyFill="1" applyBorder="1" applyAlignment="1">
      <alignment vertical="center"/>
    </xf>
    <xf numFmtId="178" fontId="4" fillId="2" borderId="2" xfId="1" applyNumberFormat="1" applyFont="1" applyFill="1" applyBorder="1" applyAlignment="1">
      <alignment vertical="center"/>
    </xf>
    <xf numFmtId="178" fontId="4" fillId="2" borderId="4" xfId="1" applyNumberFormat="1" applyFont="1" applyFill="1" applyBorder="1" applyAlignment="1">
      <alignment vertical="center"/>
    </xf>
    <xf numFmtId="0" fontId="4" fillId="4" borderId="3" xfId="0" applyFont="1" applyFill="1" applyBorder="1" applyAlignment="1">
      <alignment vertical="center"/>
    </xf>
    <xf numFmtId="178" fontId="4" fillId="4" borderId="3" xfId="0" applyNumberFormat="1" applyFont="1" applyFill="1" applyBorder="1" applyAlignment="1">
      <alignment vertical="center"/>
    </xf>
    <xf numFmtId="0" fontId="4" fillId="0" borderId="3" xfId="0" applyFont="1" applyFill="1" applyBorder="1" applyAlignment="1">
      <alignment vertical="center"/>
    </xf>
    <xf numFmtId="177" fontId="4" fillId="4" borderId="1" xfId="0" applyNumberFormat="1" applyFont="1" applyFill="1" applyBorder="1" applyAlignment="1">
      <alignment vertical="center"/>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4" fillId="0" borderId="4" xfId="0" applyFont="1" applyFill="1" applyBorder="1" applyAlignment="1">
      <alignment vertical="center" wrapText="1"/>
    </xf>
    <xf numFmtId="20" fontId="2" fillId="4" borderId="2" xfId="0" applyNumberFormat="1" applyFont="1" applyFill="1" applyBorder="1" applyAlignment="1">
      <alignment vertical="center"/>
    </xf>
    <xf numFmtId="20" fontId="2" fillId="4" borderId="4" xfId="0" applyNumberFormat="1" applyFont="1" applyFill="1" applyBorder="1" applyAlignment="1">
      <alignment vertical="center"/>
    </xf>
    <xf numFmtId="0" fontId="10" fillId="4" borderId="2" xfId="0" applyFont="1" applyFill="1" applyBorder="1" applyAlignment="1">
      <alignment horizontal="left" vertical="center"/>
    </xf>
    <xf numFmtId="0" fontId="10" fillId="4" borderId="4"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178" fontId="13" fillId="0" borderId="2" xfId="1" applyNumberFormat="1" applyFont="1" applyFill="1" applyBorder="1" applyAlignment="1">
      <alignment vertical="center"/>
    </xf>
    <xf numFmtId="178" fontId="13" fillId="0" borderId="4" xfId="1" applyNumberFormat="1" applyFont="1" applyFill="1" applyBorder="1" applyAlignment="1">
      <alignment vertical="center"/>
    </xf>
    <xf numFmtId="178" fontId="4" fillId="0" borderId="3" xfId="0" applyNumberFormat="1" applyFont="1" applyFill="1" applyBorder="1" applyAlignment="1">
      <alignment vertical="center"/>
    </xf>
    <xf numFmtId="176" fontId="2" fillId="0" borderId="3" xfId="0" applyNumberFormat="1" applyFont="1" applyFill="1" applyBorder="1" applyAlignment="1">
      <alignment vertical="center"/>
    </xf>
    <xf numFmtId="178" fontId="4" fillId="4" borderId="2" xfId="0" applyNumberFormat="1" applyFont="1" applyFill="1" applyBorder="1" applyAlignment="1">
      <alignment horizontal="center" vertical="center"/>
    </xf>
    <xf numFmtId="178" fontId="4" fillId="4" borderId="4" xfId="0" applyNumberFormat="1" applyFont="1" applyFill="1" applyBorder="1" applyAlignment="1">
      <alignment horizontal="center" vertical="center"/>
    </xf>
    <xf numFmtId="178" fontId="2" fillId="0" borderId="2" xfId="1" applyNumberFormat="1" applyFont="1" applyFill="1" applyBorder="1" applyAlignment="1">
      <alignment vertical="center"/>
    </xf>
    <xf numFmtId="178" fontId="2" fillId="0" borderId="4" xfId="1" applyNumberFormat="1" applyFont="1" applyFill="1" applyBorder="1" applyAlignment="1">
      <alignment vertical="center"/>
    </xf>
    <xf numFmtId="178" fontId="2" fillId="0" borderId="2" xfId="1" applyNumberFormat="1" applyFont="1" applyFill="1" applyBorder="1" applyAlignment="1">
      <alignment horizontal="center" vertical="center"/>
    </xf>
    <xf numFmtId="178" fontId="2" fillId="0" borderId="4" xfId="1" applyNumberFormat="1" applyFont="1" applyFill="1" applyBorder="1" applyAlignment="1">
      <alignment horizontal="center" vertical="center"/>
    </xf>
    <xf numFmtId="178" fontId="2" fillId="4" borderId="2" xfId="1" applyNumberFormat="1" applyFont="1" applyFill="1" applyBorder="1" applyAlignment="1">
      <alignment vertical="center"/>
    </xf>
    <xf numFmtId="178" fontId="2" fillId="4" borderId="4" xfId="1" applyNumberFormat="1" applyFont="1" applyFill="1" applyBorder="1" applyAlignment="1">
      <alignment vertical="center"/>
    </xf>
    <xf numFmtId="178" fontId="4" fillId="0" borderId="1" xfId="0" applyNumberFormat="1" applyFont="1" applyFill="1" applyBorder="1" applyAlignment="1">
      <alignment vertical="center"/>
    </xf>
    <xf numFmtId="176" fontId="4" fillId="0" borderId="1" xfId="0" applyNumberFormat="1" applyFont="1" applyFill="1" applyBorder="1" applyAlignment="1">
      <alignment vertical="center"/>
    </xf>
    <xf numFmtId="178" fontId="2" fillId="4" borderId="3" xfId="0" applyNumberFormat="1" applyFont="1" applyFill="1" applyBorder="1" applyAlignment="1">
      <alignment vertical="center"/>
    </xf>
    <xf numFmtId="178" fontId="4" fillId="4" borderId="2" xfId="1" applyNumberFormat="1" applyFont="1" applyFill="1" applyBorder="1" applyAlignment="1">
      <alignment vertical="center"/>
    </xf>
    <xf numFmtId="178" fontId="4" fillId="4" borderId="3" xfId="1" applyNumberFormat="1" applyFont="1" applyFill="1" applyBorder="1" applyAlignment="1">
      <alignment vertical="center"/>
    </xf>
    <xf numFmtId="178" fontId="4" fillId="4" borderId="4" xfId="1" applyNumberFormat="1" applyFont="1" applyFill="1" applyBorder="1" applyAlignment="1">
      <alignment vertical="center"/>
    </xf>
    <xf numFmtId="178" fontId="13" fillId="4" borderId="3" xfId="1" applyNumberFormat="1" applyFont="1" applyFill="1" applyBorder="1" applyAlignment="1">
      <alignment vertical="center"/>
    </xf>
    <xf numFmtId="0" fontId="6" fillId="0" borderId="2" xfId="0" applyFont="1" applyFill="1" applyBorder="1" applyAlignment="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178" fontId="4" fillId="0" borderId="1" xfId="1" applyNumberFormat="1" applyFont="1" applyFill="1" applyBorder="1" applyAlignment="1">
      <alignment horizontal="center" vertical="center"/>
    </xf>
    <xf numFmtId="176" fontId="4" fillId="0" borderId="3" xfId="0" applyNumberFormat="1" applyFont="1" applyFill="1" applyBorder="1" applyAlignment="1">
      <alignment vertical="center"/>
    </xf>
    <xf numFmtId="20" fontId="4" fillId="4" borderId="3" xfId="0" applyNumberFormat="1" applyFont="1" applyFill="1" applyBorder="1" applyAlignment="1">
      <alignment vertical="center"/>
    </xf>
    <xf numFmtId="178" fontId="13" fillId="0" borderId="3" xfId="1" applyNumberFormat="1" applyFont="1" applyFill="1" applyBorder="1" applyAlignment="1">
      <alignment vertical="center"/>
    </xf>
    <xf numFmtId="178" fontId="4" fillId="0" borderId="3" xfId="1" applyNumberFormat="1" applyFont="1" applyFill="1" applyBorder="1" applyAlignment="1">
      <alignment vertical="center"/>
    </xf>
    <xf numFmtId="20" fontId="2" fillId="0" borderId="1" xfId="0" applyNumberFormat="1" applyFont="1" applyFill="1" applyBorder="1" applyAlignment="1">
      <alignment vertical="center"/>
    </xf>
    <xf numFmtId="176" fontId="2" fillId="0" borderId="1" xfId="0" applyNumberFormat="1" applyFont="1" applyFill="1" applyBorder="1" applyAlignment="1">
      <alignment vertical="center"/>
    </xf>
    <xf numFmtId="20" fontId="2" fillId="0" borderId="2" xfId="0" applyNumberFormat="1" applyFont="1" applyFill="1" applyBorder="1" applyAlignment="1">
      <alignment vertical="center"/>
    </xf>
    <xf numFmtId="20" fontId="2" fillId="0" borderId="3" xfId="0" applyNumberFormat="1" applyFont="1" applyFill="1" applyBorder="1" applyAlignment="1">
      <alignment vertical="center"/>
    </xf>
    <xf numFmtId="20" fontId="2" fillId="0" borderId="4" xfId="0" applyNumberFormat="1" applyFont="1" applyFill="1" applyBorder="1" applyAlignment="1">
      <alignment vertical="center"/>
    </xf>
    <xf numFmtId="20" fontId="4" fillId="0" borderId="2" xfId="0" applyNumberFormat="1" applyFont="1" applyFill="1" applyBorder="1" applyAlignment="1">
      <alignment vertical="center"/>
    </xf>
    <xf numFmtId="20" fontId="4" fillId="0" borderId="3" xfId="0" applyNumberFormat="1" applyFont="1" applyFill="1" applyBorder="1" applyAlignment="1">
      <alignment vertical="center"/>
    </xf>
    <xf numFmtId="20" fontId="4" fillId="0" borderId="4" xfId="0" applyNumberFormat="1" applyFont="1" applyFill="1" applyBorder="1" applyAlignment="1">
      <alignment vertical="center"/>
    </xf>
    <xf numFmtId="0" fontId="2" fillId="0" borderId="3" xfId="0" applyFont="1" applyFill="1" applyBorder="1" applyAlignment="1">
      <alignment vertical="center"/>
    </xf>
    <xf numFmtId="177" fontId="2" fillId="0" borderId="3" xfId="0" applyNumberFormat="1" applyFont="1" applyFill="1" applyBorder="1" applyAlignment="1">
      <alignment vertical="center"/>
    </xf>
    <xf numFmtId="177" fontId="4" fillId="0" borderId="3" xfId="0" applyNumberFormat="1" applyFont="1" applyFill="1" applyBorder="1" applyAlignment="1">
      <alignment vertical="center"/>
    </xf>
    <xf numFmtId="178" fontId="4" fillId="4" borderId="3" xfId="0" applyNumberFormat="1" applyFont="1" applyFill="1" applyBorder="1" applyAlignment="1">
      <alignment horizontal="center" vertical="center"/>
    </xf>
    <xf numFmtId="176" fontId="4"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0" fontId="6" fillId="0" borderId="1" xfId="0" applyFont="1" applyFill="1" applyBorder="1" applyAlignment="1">
      <alignment horizontal="left" vertical="center"/>
    </xf>
    <xf numFmtId="177" fontId="4" fillId="0" borderId="3" xfId="0" applyNumberFormat="1" applyFont="1" applyFill="1" applyBorder="1" applyAlignment="1">
      <alignment horizontal="center" vertical="center"/>
    </xf>
    <xf numFmtId="0" fontId="5" fillId="0" borderId="1" xfId="0" applyNumberFormat="1" applyFont="1" applyBorder="1" applyAlignment="1">
      <alignment horizontal="center" vertical="center"/>
    </xf>
    <xf numFmtId="0" fontId="5" fillId="0" borderId="2" xfId="0" applyFont="1" applyBorder="1" applyAlignment="1">
      <alignment horizontal="center" vertical="center"/>
    </xf>
    <xf numFmtId="20" fontId="18" fillId="3" borderId="6" xfId="0" applyNumberFormat="1" applyFont="1" applyFill="1" applyBorder="1" applyAlignment="1">
      <alignment horizontal="center" vertical="center"/>
    </xf>
    <xf numFmtId="20" fontId="18" fillId="3" borderId="7" xfId="0" applyNumberFormat="1" applyFont="1" applyFill="1" applyBorder="1" applyAlignment="1">
      <alignment horizontal="center" vertical="center"/>
    </xf>
    <xf numFmtId="20" fontId="18" fillId="4" borderId="6" xfId="0" applyNumberFormat="1" applyFont="1" applyFill="1" applyBorder="1" applyAlignment="1">
      <alignment horizontal="center" vertical="center"/>
    </xf>
    <xf numFmtId="20" fontId="18" fillId="4" borderId="7" xfId="0" applyNumberFormat="1"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178" fontId="5" fillId="0" borderId="2" xfId="1" applyNumberFormat="1" applyFont="1" applyBorder="1" applyAlignment="1">
      <alignment horizontal="center" vertical="center" wrapText="1"/>
    </xf>
    <xf numFmtId="178" fontId="5" fillId="0" borderId="2" xfId="1" applyNumberFormat="1" applyFont="1" applyBorder="1" applyAlignment="1">
      <alignment horizontal="center" vertical="center"/>
    </xf>
    <xf numFmtId="0" fontId="6" fillId="4" borderId="3" xfId="0" applyFont="1" applyFill="1" applyBorder="1" applyAlignment="1">
      <alignment vertical="center"/>
    </xf>
    <xf numFmtId="178" fontId="2" fillId="0" borderId="3" xfId="1" applyNumberFormat="1" applyFont="1" applyFill="1" applyBorder="1" applyAlignment="1">
      <alignment vertical="center"/>
    </xf>
    <xf numFmtId="177" fontId="2" fillId="0" borderId="2" xfId="0" applyNumberFormat="1" applyFont="1" applyFill="1" applyBorder="1" applyAlignment="1">
      <alignment horizontal="left" vertical="center"/>
    </xf>
    <xf numFmtId="177" fontId="2" fillId="0" borderId="4"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178" fontId="2" fillId="0" borderId="3" xfId="0" applyNumberFormat="1" applyFont="1" applyFill="1" applyBorder="1" applyAlignment="1">
      <alignment vertical="center"/>
    </xf>
    <xf numFmtId="0" fontId="10" fillId="0" borderId="2" xfId="0" applyFont="1" applyFill="1" applyBorder="1" applyAlignment="1">
      <alignment horizontal="left" vertical="center"/>
    </xf>
    <xf numFmtId="0" fontId="10" fillId="0" borderId="4" xfId="0" applyFont="1" applyFill="1" applyBorder="1" applyAlignment="1">
      <alignment horizontal="left" vertical="center"/>
    </xf>
    <xf numFmtId="20" fontId="2" fillId="0" borderId="2" xfId="0" applyNumberFormat="1" applyFont="1" applyFill="1" applyBorder="1" applyAlignment="1">
      <alignment horizontal="center" vertical="center"/>
    </xf>
    <xf numFmtId="20" fontId="2" fillId="0" borderId="4"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4" xfId="0" applyNumberFormat="1" applyFont="1" applyFill="1" applyBorder="1" applyAlignment="1">
      <alignment horizontal="center" vertical="center"/>
    </xf>
    <xf numFmtId="0" fontId="10" fillId="4" borderId="2"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176" fontId="2" fillId="4" borderId="3" xfId="0"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4" xfId="0" applyNumberFormat="1" applyFont="1" applyFill="1" applyBorder="1" applyAlignment="1">
      <alignment vertical="center"/>
    </xf>
    <xf numFmtId="20" fontId="2" fillId="0" borderId="1" xfId="0" applyNumberFormat="1" applyFont="1" applyFill="1" applyBorder="1" applyAlignment="1">
      <alignment horizontal="center" vertical="center"/>
    </xf>
    <xf numFmtId="0" fontId="2" fillId="4" borderId="3" xfId="0" applyFont="1" applyFill="1" applyBorder="1" applyAlignment="1">
      <alignment vertical="center"/>
    </xf>
    <xf numFmtId="177" fontId="4" fillId="0" borderId="2" xfId="0" applyNumberFormat="1" applyFont="1" applyFill="1" applyBorder="1" applyAlignment="1">
      <alignment horizontal="right" vertical="center"/>
    </xf>
    <xf numFmtId="177" fontId="4" fillId="0" borderId="3" xfId="0" applyNumberFormat="1" applyFont="1" applyFill="1" applyBorder="1" applyAlignment="1">
      <alignment horizontal="right" vertical="center"/>
    </xf>
    <xf numFmtId="177" fontId="4" fillId="0" borderId="4" xfId="0" applyNumberFormat="1" applyFont="1" applyFill="1" applyBorder="1" applyAlignment="1">
      <alignment horizontal="right" vertical="center"/>
    </xf>
    <xf numFmtId="0" fontId="10" fillId="0" borderId="3" xfId="0" applyFont="1" applyFill="1" applyBorder="1" applyAlignment="1">
      <alignment vertical="center"/>
    </xf>
    <xf numFmtId="177" fontId="2" fillId="4" borderId="3" xfId="0" applyNumberFormat="1" applyFont="1" applyFill="1" applyBorder="1" applyAlignment="1">
      <alignment vertical="center"/>
    </xf>
    <xf numFmtId="0" fontId="6" fillId="4" borderId="1" xfId="0" applyFont="1" applyFill="1" applyBorder="1" applyAlignment="1">
      <alignment horizontal="left" vertical="center"/>
    </xf>
    <xf numFmtId="178" fontId="10" fillId="0" borderId="2"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20" fontId="2" fillId="4" borderId="3" xfId="0" applyNumberFormat="1" applyFont="1" applyFill="1" applyBorder="1" applyAlignment="1">
      <alignment vertical="center"/>
    </xf>
    <xf numFmtId="177" fontId="4" fillId="0" borderId="1" xfId="0" applyNumberFormat="1" applyFont="1" applyFill="1" applyBorder="1" applyAlignment="1">
      <alignment vertical="center"/>
    </xf>
    <xf numFmtId="177" fontId="2" fillId="0" borderId="1" xfId="0" applyNumberFormat="1" applyFont="1" applyFill="1" applyBorder="1" applyAlignment="1">
      <alignment vertical="center"/>
    </xf>
    <xf numFmtId="0" fontId="2" fillId="0" borderId="1" xfId="0" applyFont="1" applyFill="1" applyBorder="1" applyAlignment="1">
      <alignment vertical="center"/>
    </xf>
    <xf numFmtId="0" fontId="15" fillId="4" borderId="2" xfId="0" applyFont="1" applyFill="1" applyBorder="1" applyAlignment="1">
      <alignment vertical="center"/>
    </xf>
    <xf numFmtId="0" fontId="15" fillId="4" borderId="4" xfId="0" applyFont="1" applyFill="1" applyBorder="1" applyAlignment="1">
      <alignment vertical="center"/>
    </xf>
    <xf numFmtId="20" fontId="18" fillId="0" borderId="6" xfId="0" applyNumberFormat="1" applyFont="1" applyBorder="1" applyAlignment="1">
      <alignment horizontal="center" vertical="center"/>
    </xf>
    <xf numFmtId="20" fontId="18" fillId="0" borderId="7" xfId="0" applyNumberFormat="1" applyFont="1" applyBorder="1" applyAlignment="1">
      <alignment horizontal="center" vertical="center"/>
    </xf>
    <xf numFmtId="20" fontId="18" fillId="4" borderId="1" xfId="0" applyNumberFormat="1" applyFont="1" applyFill="1" applyBorder="1" applyAlignment="1">
      <alignment horizontal="center" vertical="center" wrapText="1"/>
    </xf>
    <xf numFmtId="178" fontId="12" fillId="0" borderId="0" xfId="0" applyNumberFormat="1" applyFont="1" applyAlignment="1">
      <alignment horizontal="center" vertical="center"/>
    </xf>
    <xf numFmtId="178" fontId="18" fillId="0" borderId="0" xfId="0" applyNumberFormat="1" applyFont="1" applyAlignment="1">
      <alignment horizontal="center" vertical="center" wrapText="1"/>
    </xf>
    <xf numFmtId="178" fontId="18" fillId="0" borderId="0" xfId="0" applyNumberFormat="1" applyFont="1" applyAlignment="1">
      <alignment horizontal="center" vertical="center"/>
    </xf>
    <xf numFmtId="178" fontId="18" fillId="0" borderId="5" xfId="0" applyNumberFormat="1" applyFont="1" applyBorder="1" applyAlignment="1">
      <alignment horizontal="center" vertical="center"/>
    </xf>
    <xf numFmtId="178" fontId="2" fillId="0" borderId="1" xfId="0" applyNumberFormat="1" applyFont="1" applyFill="1" applyBorder="1" applyAlignment="1">
      <alignment vertical="center"/>
    </xf>
    <xf numFmtId="178" fontId="2" fillId="0" borderId="2" xfId="0" applyNumberFormat="1" applyFont="1" applyFill="1" applyBorder="1" applyAlignment="1">
      <alignment horizontal="right" vertical="center"/>
    </xf>
    <xf numFmtId="178" fontId="2" fillId="0" borderId="4" xfId="0" applyNumberFormat="1" applyFont="1" applyFill="1" applyBorder="1" applyAlignment="1">
      <alignment horizontal="right" vertical="center"/>
    </xf>
    <xf numFmtId="178" fontId="2" fillId="0" borderId="2" xfId="1" applyNumberFormat="1" applyFont="1" applyFill="1" applyBorder="1" applyAlignment="1">
      <alignment horizontal="right" vertical="center"/>
    </xf>
    <xf numFmtId="178" fontId="2" fillId="0" borderId="4" xfId="1" applyNumberFormat="1" applyFont="1" applyFill="1" applyBorder="1" applyAlignment="1">
      <alignment horizontal="right" vertical="center"/>
    </xf>
    <xf numFmtId="0" fontId="5" fillId="0" borderId="0" xfId="0" applyNumberFormat="1" applyFont="1" applyBorder="1">
      <alignment vertical="center"/>
    </xf>
    <xf numFmtId="0" fontId="5" fillId="4" borderId="0" xfId="0" applyNumberFormat="1" applyFont="1" applyFill="1" applyBorder="1">
      <alignment vertical="center"/>
    </xf>
    <xf numFmtId="178" fontId="5" fillId="0" borderId="9" xfId="0" applyNumberFormat="1" applyFont="1" applyBorder="1">
      <alignment vertical="center"/>
    </xf>
    <xf numFmtId="178" fontId="5" fillId="0" borderId="9" xfId="0" applyNumberFormat="1" applyFont="1" applyBorder="1" applyAlignment="1">
      <alignment horizontal="center" vertical="center"/>
    </xf>
    <xf numFmtId="178" fontId="5" fillId="4" borderId="9" xfId="0" applyNumberFormat="1" applyFont="1" applyFill="1" applyBorder="1">
      <alignment vertical="center"/>
    </xf>
    <xf numFmtId="0" fontId="5" fillId="0" borderId="10" xfId="0" applyFont="1" applyBorder="1" applyAlignment="1">
      <alignment horizontal="center" vertical="center"/>
    </xf>
    <xf numFmtId="0" fontId="5" fillId="0" borderId="10" xfId="0" applyFont="1" applyBorder="1" applyAlignment="1">
      <alignment horizontal="center" vertical="center"/>
    </xf>
    <xf numFmtId="178" fontId="5" fillId="0" borderId="10" xfId="0" applyNumberFormat="1" applyFont="1" applyBorder="1" applyAlignment="1">
      <alignment horizontal="center" vertical="center"/>
    </xf>
    <xf numFmtId="178" fontId="5" fillId="0" borderId="10" xfId="1" applyNumberFormat="1"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lignment vertical="center"/>
    </xf>
    <xf numFmtId="0" fontId="5" fillId="0" borderId="3" xfId="0" applyNumberFormat="1" applyFont="1" applyBorder="1">
      <alignment vertical="center"/>
    </xf>
    <xf numFmtId="0" fontId="5" fillId="0" borderId="3" xfId="0" applyNumberFormat="1" applyFont="1" applyBorder="1" applyAlignment="1">
      <alignment horizontal="center" vertical="center"/>
    </xf>
    <xf numFmtId="0" fontId="5" fillId="0" borderId="8" xfId="0" applyNumberFormat="1" applyFont="1" applyBorder="1">
      <alignment vertical="center"/>
    </xf>
    <xf numFmtId="178" fontId="5" fillId="0" borderId="10" xfId="0" applyNumberFormat="1" applyFont="1" applyBorder="1">
      <alignment vertical="center"/>
    </xf>
    <xf numFmtId="178" fontId="5" fillId="0" borderId="12" xfId="0" applyNumberFormat="1" applyFont="1" applyBorder="1">
      <alignment vertical="center"/>
    </xf>
  </cellXfs>
  <cellStyles count="2">
    <cellStyle name="桁区切り" xfId="1" builtinId="6"/>
    <cellStyle name="標準" xfId="0" builtinId="0"/>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DC7CA-0E7D-44F7-BAAA-1A991C50DF79}">
  <dimension ref="A4:BF398"/>
  <sheetViews>
    <sheetView tabSelected="1" topLeftCell="A4" workbookViewId="0">
      <pane xSplit="6" ySplit="3" topLeftCell="G392" activePane="bottomRight" state="frozen"/>
      <selection activeCell="A4" sqref="A4"/>
      <selection pane="topRight" activeCell="E4" sqref="E4"/>
      <selection pane="bottomLeft" activeCell="A7" sqref="A7"/>
      <selection pane="bottomRight" activeCell="C399" sqref="C399"/>
    </sheetView>
  </sheetViews>
  <sheetFormatPr defaultColWidth="8.83203125" defaultRowHeight="18" x14ac:dyDescent="0.55000000000000004"/>
  <cols>
    <col min="1" max="1" width="6.83203125" style="101" bestFit="1" customWidth="1"/>
    <col min="2" max="3" width="5.08203125" style="101" bestFit="1" customWidth="1"/>
    <col min="4" max="4" width="5" style="101" bestFit="1" customWidth="1"/>
    <col min="5" max="5" width="0.83203125" style="101" customWidth="1"/>
    <col min="6" max="6" width="5" style="101" bestFit="1" customWidth="1"/>
    <col min="7" max="7" width="16.9140625" style="5" bestFit="1" customWidth="1"/>
    <col min="8" max="8" width="7.4140625" style="5" bestFit="1" customWidth="1"/>
    <col min="9" max="9" width="15.1640625" style="5" bestFit="1" customWidth="1"/>
    <col min="10" max="10" width="5.9140625" style="5" bestFit="1" customWidth="1"/>
    <col min="11" max="11" width="16.33203125" style="5" bestFit="1" customWidth="1"/>
    <col min="12" max="12" width="10.4140625" style="5" bestFit="1" customWidth="1"/>
    <col min="13" max="13" width="47.58203125" style="5" bestFit="1" customWidth="1"/>
    <col min="14" max="14" width="67.6640625" style="5" bestFit="1" customWidth="1"/>
    <col min="15" max="15" width="8.58203125" style="5" bestFit="1" customWidth="1"/>
    <col min="16" max="16" width="5.08203125" style="101" bestFit="1" customWidth="1"/>
    <col min="17" max="17" width="3.33203125" style="101" bestFit="1" customWidth="1"/>
    <col min="18" max="18" width="7.08203125" style="102" bestFit="1" customWidth="1"/>
    <col min="19" max="20" width="6.9140625" style="102" bestFit="1" customWidth="1"/>
    <col min="21" max="21" width="7.08203125" style="102" bestFit="1" customWidth="1"/>
    <col min="22" max="22" width="37.83203125" style="5" customWidth="1"/>
    <col min="23" max="23" width="5.4140625" style="5" customWidth="1"/>
    <col min="24" max="24" width="8.58203125" style="95" bestFit="1" customWidth="1"/>
    <col min="25" max="25" width="5" style="5" customWidth="1"/>
    <col min="26" max="26" width="5" style="5" bestFit="1" customWidth="1"/>
    <col min="27" max="29" width="5" style="5" customWidth="1"/>
    <col min="30" max="33" width="5" style="5" bestFit="1" customWidth="1"/>
    <col min="34" max="34" width="6.83203125" style="5" bestFit="1" customWidth="1"/>
    <col min="35" max="37" width="5" style="5" bestFit="1" customWidth="1"/>
    <col min="38" max="38" width="5" style="5" customWidth="1"/>
    <col min="39" max="39" width="5" style="5" bestFit="1" customWidth="1"/>
    <col min="40" max="41" width="5" style="5" customWidth="1"/>
    <col min="42" max="42" width="5" style="5" bestFit="1" customWidth="1"/>
    <col min="43" max="43" width="6.83203125" style="5" bestFit="1" customWidth="1"/>
    <col min="44" max="44" width="5" style="5" bestFit="1" customWidth="1"/>
    <col min="45" max="45" width="5" style="5" customWidth="1"/>
    <col min="46" max="46" width="5" style="5" bestFit="1" customWidth="1"/>
    <col min="47" max="49" width="5" style="5" customWidth="1"/>
    <col min="50" max="50" width="5" style="5" bestFit="1" customWidth="1"/>
    <col min="51" max="51" width="5" style="5" customWidth="1"/>
    <col min="52" max="56" width="5" style="5" bestFit="1" customWidth="1"/>
    <col min="57" max="16384" width="8.83203125" style="5"/>
  </cols>
  <sheetData>
    <row r="4" spans="1:58" s="377" customFormat="1" x14ac:dyDescent="0.55000000000000004">
      <c r="A4" s="558" t="s">
        <v>118</v>
      </c>
      <c r="B4" s="569" t="s">
        <v>142</v>
      </c>
      <c r="C4" s="570" t="s">
        <v>127</v>
      </c>
      <c r="D4" s="571" t="s">
        <v>127</v>
      </c>
      <c r="E4" s="558"/>
      <c r="F4" s="559" t="s">
        <v>126</v>
      </c>
      <c r="G4" s="500" t="s">
        <v>24</v>
      </c>
      <c r="H4" s="500"/>
      <c r="I4" s="500" t="s">
        <v>516</v>
      </c>
      <c r="J4" s="500"/>
      <c r="K4" s="501" t="s">
        <v>4</v>
      </c>
      <c r="L4" s="501" t="s">
        <v>111</v>
      </c>
      <c r="M4" s="501" t="s">
        <v>3</v>
      </c>
      <c r="N4" s="378"/>
      <c r="O4" s="378"/>
      <c r="P4" s="378"/>
      <c r="Q4" s="378"/>
      <c r="R4" s="510" t="s">
        <v>0</v>
      </c>
      <c r="S4" s="510" t="s">
        <v>1</v>
      </c>
      <c r="T4" s="510" t="s">
        <v>2</v>
      </c>
      <c r="U4" s="509" t="s">
        <v>686</v>
      </c>
      <c r="V4" s="501" t="s">
        <v>9</v>
      </c>
      <c r="W4" s="379"/>
      <c r="X4" s="380" t="s">
        <v>603</v>
      </c>
      <c r="Y4" s="381" t="s">
        <v>130</v>
      </c>
      <c r="Z4" s="381" t="s">
        <v>95</v>
      </c>
      <c r="AA4" s="381" t="s">
        <v>278</v>
      </c>
      <c r="AB4" s="381" t="s">
        <v>146</v>
      </c>
      <c r="AC4" s="381" t="s">
        <v>374</v>
      </c>
      <c r="AD4" s="381" t="s">
        <v>96</v>
      </c>
      <c r="AE4" s="381" t="s">
        <v>98</v>
      </c>
      <c r="AF4" s="381" t="s">
        <v>106</v>
      </c>
      <c r="AG4" s="381" t="s">
        <v>104</v>
      </c>
      <c r="AH4" s="381" t="s">
        <v>97</v>
      </c>
      <c r="AI4" s="381" t="s">
        <v>101</v>
      </c>
      <c r="AJ4" s="381" t="s">
        <v>90</v>
      </c>
      <c r="AK4" s="381" t="s">
        <v>92</v>
      </c>
      <c r="AL4" s="381" t="s">
        <v>242</v>
      </c>
      <c r="AM4" s="381" t="s">
        <v>91</v>
      </c>
      <c r="AN4" s="381" t="s">
        <v>290</v>
      </c>
      <c r="AO4" s="381" t="s">
        <v>174</v>
      </c>
      <c r="AP4" s="381" t="s">
        <v>89</v>
      </c>
      <c r="AQ4" s="381" t="s">
        <v>114</v>
      </c>
      <c r="AR4" s="381" t="s">
        <v>105</v>
      </c>
      <c r="AS4" s="381" t="s">
        <v>349</v>
      </c>
      <c r="AT4" s="381" t="s">
        <v>99</v>
      </c>
      <c r="AU4" s="381" t="s">
        <v>237</v>
      </c>
      <c r="AV4" s="381" t="s">
        <v>320</v>
      </c>
      <c r="AW4" s="381" t="s">
        <v>109</v>
      </c>
      <c r="AX4" s="381" t="s">
        <v>94</v>
      </c>
      <c r="AY4" s="381" t="s">
        <v>215</v>
      </c>
      <c r="AZ4" s="381" t="s">
        <v>103</v>
      </c>
      <c r="BA4" s="381" t="s">
        <v>102</v>
      </c>
      <c r="BB4" s="381" t="s">
        <v>100</v>
      </c>
      <c r="BC4" s="381" t="s">
        <v>93</v>
      </c>
      <c r="BD4" s="382" t="s">
        <v>78</v>
      </c>
      <c r="BF4" s="377" t="s">
        <v>107</v>
      </c>
    </row>
    <row r="5" spans="1:58" s="383" customFormat="1" ht="18.5" thickBot="1" x14ac:dyDescent="0.6">
      <c r="A5" s="560">
        <f>SUM(A8:A397)</f>
        <v>264</v>
      </c>
      <c r="B5" s="572" t="s">
        <v>143</v>
      </c>
      <c r="C5" s="565" t="s">
        <v>605</v>
      </c>
      <c r="D5" s="573">
        <f>SUM(D8:D397)</f>
        <v>207</v>
      </c>
      <c r="E5" s="560"/>
      <c r="F5" s="562">
        <f>SUM(F8:F397)</f>
        <v>170</v>
      </c>
      <c r="G5" s="563" t="s">
        <v>7</v>
      </c>
      <c r="H5" s="563" t="s">
        <v>8</v>
      </c>
      <c r="I5" s="563" t="s">
        <v>7</v>
      </c>
      <c r="J5" s="563" t="s">
        <v>8</v>
      </c>
      <c r="K5" s="564"/>
      <c r="L5" s="564"/>
      <c r="M5" s="564"/>
      <c r="N5" s="563"/>
      <c r="O5" s="563" t="s">
        <v>124</v>
      </c>
      <c r="P5" s="565" t="s">
        <v>123</v>
      </c>
      <c r="Q5" s="565" t="s">
        <v>122</v>
      </c>
      <c r="R5" s="566"/>
      <c r="S5" s="566"/>
      <c r="T5" s="566"/>
      <c r="U5" s="566"/>
      <c r="V5" s="564"/>
      <c r="W5" s="567"/>
      <c r="X5" s="561">
        <f>SUM(Y5:BF5)</f>
        <v>207</v>
      </c>
      <c r="Y5" s="568">
        <f t="shared" ref="Y5:BD5" si="0">SUM(Y8:Y397)</f>
        <v>9</v>
      </c>
      <c r="Z5" s="568">
        <f t="shared" si="0"/>
        <v>4</v>
      </c>
      <c r="AA5" s="568">
        <f t="shared" si="0"/>
        <v>5</v>
      </c>
      <c r="AB5" s="568">
        <f t="shared" si="0"/>
        <v>3</v>
      </c>
      <c r="AC5" s="568">
        <f t="shared" si="0"/>
        <v>8</v>
      </c>
      <c r="AD5" s="568">
        <f t="shared" si="0"/>
        <v>3</v>
      </c>
      <c r="AE5" s="568">
        <f t="shared" si="0"/>
        <v>9</v>
      </c>
      <c r="AF5" s="568">
        <f t="shared" si="0"/>
        <v>12</v>
      </c>
      <c r="AG5" s="568">
        <f t="shared" si="0"/>
        <v>10</v>
      </c>
      <c r="AH5" s="568">
        <f t="shared" si="0"/>
        <v>7</v>
      </c>
      <c r="AI5" s="568">
        <f t="shared" si="0"/>
        <v>4</v>
      </c>
      <c r="AJ5" s="568">
        <f t="shared" si="0"/>
        <v>3</v>
      </c>
      <c r="AK5" s="568">
        <f t="shared" si="0"/>
        <v>8</v>
      </c>
      <c r="AL5" s="568">
        <f t="shared" si="0"/>
        <v>8</v>
      </c>
      <c r="AM5" s="568">
        <f t="shared" si="0"/>
        <v>4</v>
      </c>
      <c r="AN5" s="568">
        <f t="shared" si="0"/>
        <v>3</v>
      </c>
      <c r="AO5" s="568">
        <f t="shared" si="0"/>
        <v>4</v>
      </c>
      <c r="AP5" s="568">
        <f t="shared" si="0"/>
        <v>26</v>
      </c>
      <c r="AQ5" s="568">
        <f t="shared" si="0"/>
        <v>7</v>
      </c>
      <c r="AR5" s="568">
        <f t="shared" si="0"/>
        <v>4</v>
      </c>
      <c r="AS5" s="568">
        <f t="shared" si="0"/>
        <v>2</v>
      </c>
      <c r="AT5" s="568">
        <f t="shared" si="0"/>
        <v>1</v>
      </c>
      <c r="AU5" s="568">
        <f t="shared" si="0"/>
        <v>5</v>
      </c>
      <c r="AV5" s="568">
        <f t="shared" si="0"/>
        <v>1</v>
      </c>
      <c r="AW5" s="568">
        <f t="shared" si="0"/>
        <v>6</v>
      </c>
      <c r="AX5" s="568">
        <f t="shared" si="0"/>
        <v>14</v>
      </c>
      <c r="AY5" s="568">
        <f t="shared" si="0"/>
        <v>2</v>
      </c>
      <c r="AZ5" s="568">
        <f t="shared" si="0"/>
        <v>4</v>
      </c>
      <c r="BA5" s="568">
        <f t="shared" si="0"/>
        <v>3</v>
      </c>
      <c r="BB5" s="568">
        <f t="shared" si="0"/>
        <v>21</v>
      </c>
      <c r="BC5" s="568">
        <f t="shared" si="0"/>
        <v>4</v>
      </c>
      <c r="BD5" s="568">
        <f t="shared" si="0"/>
        <v>3</v>
      </c>
    </row>
    <row r="6" spans="1:58" ht="19" hidden="1" thickTop="1" thickBot="1" x14ac:dyDescent="0.6">
      <c r="G6" s="3"/>
      <c r="H6" s="4"/>
      <c r="I6" s="4"/>
      <c r="J6" s="4"/>
      <c r="L6" s="4"/>
      <c r="Y6" s="308" t="s">
        <v>246</v>
      </c>
      <c r="Z6" s="308" t="s">
        <v>245</v>
      </c>
      <c r="AA6" s="308" t="s">
        <v>377</v>
      </c>
      <c r="AB6" s="308" t="s">
        <v>247</v>
      </c>
      <c r="AC6" s="308" t="s">
        <v>376</v>
      </c>
      <c r="AD6" s="308" t="s">
        <v>248</v>
      </c>
      <c r="AE6" s="308" t="s">
        <v>248</v>
      </c>
      <c r="AF6" s="308" t="s">
        <v>249</v>
      </c>
      <c r="AG6" s="308" t="s">
        <v>251</v>
      </c>
      <c r="AH6" s="308" t="s">
        <v>252</v>
      </c>
      <c r="AI6" s="308" t="s">
        <v>253</v>
      </c>
      <c r="AJ6" s="308" t="s">
        <v>254</v>
      </c>
      <c r="AK6" s="308" t="s">
        <v>255</v>
      </c>
      <c r="AL6" s="308" t="s">
        <v>256</v>
      </c>
      <c r="AM6" s="308" t="s">
        <v>257</v>
      </c>
      <c r="AN6" s="308" t="s">
        <v>257</v>
      </c>
      <c r="AO6" s="308" t="s">
        <v>250</v>
      </c>
      <c r="AP6" s="308" t="s">
        <v>258</v>
      </c>
      <c r="AQ6" s="308" t="s">
        <v>259</v>
      </c>
      <c r="AR6" s="308" t="s">
        <v>260</v>
      </c>
      <c r="AS6" s="308" t="s">
        <v>375</v>
      </c>
      <c r="AT6" s="308" t="s">
        <v>261</v>
      </c>
      <c r="AU6" s="308" t="s">
        <v>261</v>
      </c>
      <c r="AV6" s="308" t="s">
        <v>261</v>
      </c>
      <c r="AW6" s="308" t="s">
        <v>261</v>
      </c>
      <c r="AX6" s="308" t="s">
        <v>262</v>
      </c>
      <c r="AY6" s="308" t="s">
        <v>263</v>
      </c>
      <c r="AZ6" s="308" t="s">
        <v>264</v>
      </c>
      <c r="BA6" s="308" t="s">
        <v>265</v>
      </c>
      <c r="BB6" s="308" t="s">
        <v>266</v>
      </c>
      <c r="BC6" s="308" t="s">
        <v>268</v>
      </c>
      <c r="BD6" s="308" t="s">
        <v>267</v>
      </c>
    </row>
    <row r="7" spans="1:58" ht="21" customHeight="1" thickBot="1" x14ac:dyDescent="0.6">
      <c r="A7" s="549" t="s">
        <v>692</v>
      </c>
      <c r="B7" s="549"/>
      <c r="C7" s="549"/>
      <c r="D7" s="550" t="s">
        <v>602</v>
      </c>
      <c r="E7" s="551"/>
      <c r="F7" s="552"/>
      <c r="G7" s="546" t="s">
        <v>601</v>
      </c>
      <c r="H7" s="547"/>
      <c r="I7" s="547"/>
      <c r="J7" s="548" t="s">
        <v>604</v>
      </c>
      <c r="K7" s="548"/>
      <c r="L7" s="548"/>
      <c r="M7" s="548"/>
    </row>
    <row r="8" spans="1:58" ht="20.5" thickBot="1" x14ac:dyDescent="0.6">
      <c r="D8" s="551"/>
      <c r="E8" s="551"/>
      <c r="F8" s="552"/>
      <c r="G8" s="504" t="s">
        <v>600</v>
      </c>
      <c r="H8" s="505"/>
      <c r="I8" s="505"/>
      <c r="J8" s="548"/>
      <c r="K8" s="548"/>
      <c r="L8" s="548"/>
      <c r="M8" s="548"/>
      <c r="AK8" s="4"/>
      <c r="AL8" s="4"/>
      <c r="BC8" s="6"/>
    </row>
    <row r="9" spans="1:58" ht="20.5" thickBot="1" x14ac:dyDescent="0.6">
      <c r="D9" s="551"/>
      <c r="E9" s="551"/>
      <c r="F9" s="552"/>
      <c r="G9" s="502" t="s">
        <v>599</v>
      </c>
      <c r="H9" s="503"/>
      <c r="I9" s="503"/>
      <c r="J9" s="548"/>
      <c r="K9" s="548"/>
      <c r="L9" s="548"/>
      <c r="M9" s="548"/>
      <c r="AK9" s="4"/>
      <c r="AL9" s="4"/>
      <c r="BC9" s="6"/>
    </row>
    <row r="10" spans="1:58" ht="8.4" customHeight="1" x14ac:dyDescent="0.55000000000000004">
      <c r="G10" s="3"/>
      <c r="H10" s="4"/>
      <c r="I10" s="4"/>
      <c r="J10" s="4"/>
      <c r="L10" s="4"/>
    </row>
    <row r="11" spans="1:58" s="31" customFormat="1" x14ac:dyDescent="0.55000000000000004">
      <c r="A11" s="30">
        <v>1</v>
      </c>
      <c r="B11" s="30">
        <v>1</v>
      </c>
      <c r="C11" s="30">
        <v>1</v>
      </c>
      <c r="D11" s="30">
        <v>1</v>
      </c>
      <c r="E11" s="30"/>
      <c r="F11" s="30"/>
      <c r="G11" s="26">
        <v>43315</v>
      </c>
      <c r="H11" s="27">
        <v>0.64444444444444449</v>
      </c>
      <c r="I11" s="26">
        <v>43315</v>
      </c>
      <c r="J11" s="27">
        <v>0.45833333333333331</v>
      </c>
      <c r="K11" s="25" t="s">
        <v>6</v>
      </c>
      <c r="L11" s="13" t="s">
        <v>64</v>
      </c>
      <c r="M11" s="14" t="s">
        <v>163</v>
      </c>
      <c r="N11" s="28" t="s">
        <v>28</v>
      </c>
      <c r="O11" s="25" t="s">
        <v>112</v>
      </c>
      <c r="P11" s="30">
        <v>1</v>
      </c>
      <c r="Q11" s="103"/>
      <c r="R11" s="104">
        <v>383</v>
      </c>
      <c r="S11" s="104">
        <v>47</v>
      </c>
      <c r="T11" s="104">
        <v>47</v>
      </c>
      <c r="U11" s="104">
        <v>913</v>
      </c>
      <c r="V11" s="25"/>
      <c r="W11" s="30">
        <f>+X11-D11</f>
        <v>0</v>
      </c>
      <c r="X11" s="96">
        <f t="shared" ref="X11:X77" si="1">SUM(Y11:BF11)</f>
        <v>1</v>
      </c>
      <c r="Y11" s="30"/>
      <c r="Z11" s="30"/>
      <c r="AA11" s="30"/>
      <c r="AB11" s="30"/>
      <c r="AC11" s="30"/>
      <c r="AD11" s="30"/>
      <c r="AE11" s="30"/>
      <c r="AF11" s="30"/>
      <c r="AG11" s="30"/>
      <c r="AH11" s="30"/>
      <c r="AI11" s="30"/>
      <c r="AJ11" s="30"/>
      <c r="AK11" s="30"/>
      <c r="AL11" s="30"/>
      <c r="AM11" s="30"/>
      <c r="AN11" s="30"/>
      <c r="AO11" s="30"/>
      <c r="AP11" s="63">
        <v>1</v>
      </c>
      <c r="AQ11" s="30"/>
      <c r="AR11" s="30"/>
      <c r="AS11" s="30"/>
      <c r="AT11" s="30"/>
      <c r="AU11" s="30"/>
      <c r="AV11" s="30"/>
      <c r="AW11" s="30"/>
      <c r="AX11" s="30"/>
      <c r="AY11" s="30"/>
      <c r="AZ11" s="30"/>
      <c r="BA11" s="30"/>
      <c r="BB11" s="30"/>
      <c r="BC11" s="30"/>
      <c r="BD11" s="30"/>
      <c r="BE11" s="30"/>
      <c r="BF11" s="30"/>
    </row>
    <row r="12" spans="1:58" s="7" customFormat="1" x14ac:dyDescent="0.55000000000000004">
      <c r="A12" s="19">
        <v>1</v>
      </c>
      <c r="B12" s="19">
        <v>2</v>
      </c>
      <c r="C12" s="19"/>
      <c r="D12" s="19"/>
      <c r="E12" s="19"/>
      <c r="F12" s="19"/>
      <c r="G12" s="17">
        <v>43315</v>
      </c>
      <c r="H12" s="22">
        <v>0.68611111111111101</v>
      </c>
      <c r="I12" s="17">
        <v>43315</v>
      </c>
      <c r="J12" s="22">
        <v>0.68611111111111101</v>
      </c>
      <c r="K12" s="16" t="s">
        <v>5</v>
      </c>
      <c r="L12" s="22" t="s">
        <v>64</v>
      </c>
      <c r="M12" s="16" t="s">
        <v>162</v>
      </c>
      <c r="N12" s="16" t="s">
        <v>27</v>
      </c>
      <c r="O12" s="16"/>
      <c r="P12" s="19"/>
      <c r="Q12" s="19"/>
      <c r="R12" s="109">
        <v>383</v>
      </c>
      <c r="S12" s="109">
        <v>47</v>
      </c>
      <c r="T12" s="109">
        <v>47</v>
      </c>
      <c r="U12" s="111">
        <f>+R12-T12</f>
        <v>336</v>
      </c>
      <c r="V12" s="16"/>
      <c r="W12" s="16">
        <f t="shared" ref="W12:W78" si="2">+X12-D12</f>
        <v>0</v>
      </c>
      <c r="X12" s="99">
        <f t="shared" si="1"/>
        <v>0</v>
      </c>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row>
    <row r="13" spans="1:58" s="7" customFormat="1" x14ac:dyDescent="0.55000000000000004">
      <c r="A13" s="19">
        <v>1</v>
      </c>
      <c r="B13" s="19">
        <v>3</v>
      </c>
      <c r="C13" s="19"/>
      <c r="D13" s="19"/>
      <c r="E13" s="19"/>
      <c r="F13" s="19"/>
      <c r="G13" s="17">
        <v>43316</v>
      </c>
      <c r="H13" s="22">
        <v>4.4444444444444446E-2</v>
      </c>
      <c r="I13" s="17">
        <v>43315</v>
      </c>
      <c r="J13" s="22"/>
      <c r="K13" s="16" t="s">
        <v>25</v>
      </c>
      <c r="L13" s="22" t="s">
        <v>64</v>
      </c>
      <c r="M13" s="16" t="s">
        <v>162</v>
      </c>
      <c r="N13" s="16" t="s">
        <v>26</v>
      </c>
      <c r="O13" s="16"/>
      <c r="P13" s="19"/>
      <c r="Q13" s="19"/>
      <c r="R13" s="109"/>
      <c r="S13" s="109"/>
      <c r="T13" s="109"/>
      <c r="U13" s="109"/>
      <c r="V13" s="16"/>
      <c r="W13" s="16">
        <f t="shared" si="2"/>
        <v>0</v>
      </c>
      <c r="X13" s="99">
        <f t="shared" si="1"/>
        <v>0</v>
      </c>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row>
    <row r="14" spans="1:58" s="7" customFormat="1" x14ac:dyDescent="0.55000000000000004">
      <c r="A14" s="19">
        <v>1</v>
      </c>
      <c r="B14" s="19">
        <v>4</v>
      </c>
      <c r="C14" s="19"/>
      <c r="D14" s="19"/>
      <c r="E14" s="19"/>
      <c r="F14" s="19"/>
      <c r="G14" s="17">
        <v>43327</v>
      </c>
      <c r="H14" s="22">
        <v>0.7944444444444444</v>
      </c>
      <c r="I14" s="17"/>
      <c r="J14" s="22"/>
      <c r="K14" s="16" t="s">
        <v>454</v>
      </c>
      <c r="L14" s="22" t="s">
        <v>64</v>
      </c>
      <c r="M14" s="24"/>
      <c r="N14" s="24" t="s">
        <v>154</v>
      </c>
      <c r="O14" s="24"/>
      <c r="P14" s="114"/>
      <c r="Q14" s="114"/>
      <c r="R14" s="109"/>
      <c r="S14" s="109"/>
      <c r="T14" s="109"/>
      <c r="U14" s="109"/>
      <c r="V14" s="16"/>
      <c r="W14" s="16">
        <f t="shared" si="2"/>
        <v>0</v>
      </c>
      <c r="X14" s="99">
        <f t="shared" si="1"/>
        <v>0</v>
      </c>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row>
    <row r="15" spans="1:58" s="9" customFormat="1" x14ac:dyDescent="0.55000000000000004">
      <c r="A15" s="15">
        <v>1</v>
      </c>
      <c r="B15" s="15">
        <v>5</v>
      </c>
      <c r="C15" s="15"/>
      <c r="D15" s="15"/>
      <c r="E15" s="15"/>
      <c r="F15" s="15">
        <v>1</v>
      </c>
      <c r="G15" s="12">
        <v>43372</v>
      </c>
      <c r="H15" s="13">
        <v>0.72986111111111107</v>
      </c>
      <c r="I15" s="12">
        <v>43372</v>
      </c>
      <c r="J15" s="13">
        <v>0.72986111111111107</v>
      </c>
      <c r="K15" s="11" t="s">
        <v>5</v>
      </c>
      <c r="L15" s="13" t="s">
        <v>64</v>
      </c>
      <c r="M15" s="14" t="s">
        <v>452</v>
      </c>
      <c r="N15" s="14" t="s">
        <v>451</v>
      </c>
      <c r="O15" s="14" t="s">
        <v>112</v>
      </c>
      <c r="P15" s="106"/>
      <c r="Q15" s="106"/>
      <c r="R15" s="107"/>
      <c r="S15" s="107"/>
      <c r="T15" s="107"/>
      <c r="U15" s="105"/>
      <c r="V15" s="11"/>
      <c r="W15" s="11">
        <f t="shared" si="2"/>
        <v>0</v>
      </c>
      <c r="X15" s="97">
        <f t="shared" ref="X15" si="3">SUM(Y15:BF15)</f>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row>
    <row r="16" spans="1:58" s="31" customFormat="1" x14ac:dyDescent="0.55000000000000004">
      <c r="A16" s="30">
        <v>1</v>
      </c>
      <c r="B16" s="30">
        <v>6</v>
      </c>
      <c r="C16" s="30">
        <v>2</v>
      </c>
      <c r="D16" s="30">
        <v>1</v>
      </c>
      <c r="E16" s="30"/>
      <c r="F16" s="30"/>
      <c r="G16" s="26">
        <v>43328</v>
      </c>
      <c r="H16" s="27">
        <v>0.65416666666666667</v>
      </c>
      <c r="I16" s="26">
        <v>43328</v>
      </c>
      <c r="J16" s="27"/>
      <c r="K16" s="25" t="s">
        <v>5</v>
      </c>
      <c r="L16" s="13" t="s">
        <v>65</v>
      </c>
      <c r="M16" s="11" t="s">
        <v>468</v>
      </c>
      <c r="N16" s="25" t="s">
        <v>30</v>
      </c>
      <c r="O16" s="25" t="s">
        <v>139</v>
      </c>
      <c r="P16" s="30">
        <v>1</v>
      </c>
      <c r="Q16" s="30"/>
      <c r="R16" s="104">
        <v>260</v>
      </c>
      <c r="S16" s="104">
        <v>30</v>
      </c>
      <c r="T16" s="104">
        <v>30</v>
      </c>
      <c r="U16" s="105">
        <f>+R16-T16</f>
        <v>230</v>
      </c>
      <c r="V16" s="25" t="s">
        <v>10</v>
      </c>
      <c r="W16" s="25">
        <f t="shared" si="2"/>
        <v>0</v>
      </c>
      <c r="X16" s="96">
        <f t="shared" si="1"/>
        <v>1</v>
      </c>
      <c r="Y16" s="30"/>
      <c r="Z16" s="30"/>
      <c r="AA16" s="30"/>
      <c r="AB16" s="30"/>
      <c r="AC16" s="30"/>
      <c r="AD16" s="30"/>
      <c r="AE16" s="30"/>
      <c r="AF16" s="30"/>
      <c r="AG16" s="30"/>
      <c r="AH16" s="30"/>
      <c r="AI16" s="30"/>
      <c r="AJ16" s="63">
        <v>1</v>
      </c>
      <c r="AK16" s="30"/>
      <c r="AL16" s="30"/>
      <c r="AM16" s="30"/>
      <c r="AN16" s="30"/>
      <c r="AO16" s="30"/>
      <c r="AP16" s="30"/>
      <c r="AQ16" s="30"/>
      <c r="AR16" s="30"/>
      <c r="AS16" s="30"/>
      <c r="AT16" s="30"/>
      <c r="AU16" s="30"/>
      <c r="AV16" s="30"/>
      <c r="AW16" s="30"/>
      <c r="AX16" s="30"/>
      <c r="AY16" s="30"/>
      <c r="AZ16" s="30"/>
      <c r="BA16" s="30"/>
      <c r="BB16" s="30"/>
      <c r="BC16" s="30"/>
      <c r="BD16" s="30"/>
      <c r="BE16" s="30"/>
      <c r="BF16" s="30"/>
    </row>
    <row r="17" spans="1:58" s="9" customFormat="1" x14ac:dyDescent="0.55000000000000004">
      <c r="A17" s="15">
        <v>1</v>
      </c>
      <c r="B17" s="15">
        <v>7</v>
      </c>
      <c r="C17" s="15"/>
      <c r="D17" s="15"/>
      <c r="E17" s="15"/>
      <c r="F17" s="15">
        <v>1</v>
      </c>
      <c r="G17" s="12">
        <v>43373</v>
      </c>
      <c r="H17" s="13">
        <v>0.54305555555555551</v>
      </c>
      <c r="I17" s="12">
        <v>43373</v>
      </c>
      <c r="J17" s="13">
        <v>0.54305555555555551</v>
      </c>
      <c r="K17" s="11" t="s">
        <v>5</v>
      </c>
      <c r="L17" s="13" t="s">
        <v>65</v>
      </c>
      <c r="M17" s="14" t="s">
        <v>453</v>
      </c>
      <c r="N17" s="14" t="s">
        <v>455</v>
      </c>
      <c r="O17" s="14"/>
      <c r="P17" s="106"/>
      <c r="Q17" s="106"/>
      <c r="R17" s="107"/>
      <c r="S17" s="107"/>
      <c r="T17" s="107"/>
      <c r="U17" s="105"/>
      <c r="V17" s="11"/>
      <c r="W17" s="11">
        <f t="shared" si="2"/>
        <v>0</v>
      </c>
      <c r="X17" s="97">
        <f t="shared" ref="X17" si="4">SUM(Y17:BF17)</f>
        <v>0</v>
      </c>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row>
    <row r="18" spans="1:58" s="31" customFormat="1" x14ac:dyDescent="0.55000000000000004">
      <c r="A18" s="30">
        <v>1</v>
      </c>
      <c r="B18" s="30">
        <v>8</v>
      </c>
      <c r="C18" s="30">
        <v>3</v>
      </c>
      <c r="D18" s="30">
        <v>1</v>
      </c>
      <c r="E18" s="30"/>
      <c r="F18" s="30"/>
      <c r="G18" s="26">
        <v>43331</v>
      </c>
      <c r="H18" s="32">
        <v>0.52152777777777781</v>
      </c>
      <c r="I18" s="26">
        <v>43331</v>
      </c>
      <c r="J18" s="32"/>
      <c r="K18" s="25" t="s">
        <v>5</v>
      </c>
      <c r="L18" s="94" t="s">
        <v>66</v>
      </c>
      <c r="M18" s="11" t="s">
        <v>161</v>
      </c>
      <c r="N18" s="25" t="s">
        <v>31</v>
      </c>
      <c r="O18" s="25" t="s">
        <v>148</v>
      </c>
      <c r="P18" s="30">
        <v>1</v>
      </c>
      <c r="Q18" s="30"/>
      <c r="R18" s="104"/>
      <c r="S18" s="104">
        <v>615</v>
      </c>
      <c r="T18" s="104">
        <v>88</v>
      </c>
      <c r="U18" s="104">
        <v>615</v>
      </c>
      <c r="V18" s="25"/>
      <c r="W18" s="25">
        <f t="shared" si="2"/>
        <v>0</v>
      </c>
      <c r="X18" s="96">
        <f t="shared" si="1"/>
        <v>1</v>
      </c>
      <c r="Y18" s="30"/>
      <c r="Z18" s="30"/>
      <c r="AA18" s="30"/>
      <c r="AB18" s="30"/>
      <c r="AC18" s="30"/>
      <c r="AD18" s="30"/>
      <c r="AE18" s="30"/>
      <c r="AF18" s="30"/>
      <c r="AG18" s="30"/>
      <c r="AH18" s="30"/>
      <c r="AI18" s="30"/>
      <c r="AJ18" s="30"/>
      <c r="AK18" s="30"/>
      <c r="AL18" s="30"/>
      <c r="AM18" s="63">
        <v>1</v>
      </c>
      <c r="AN18" s="30"/>
      <c r="AO18" s="30"/>
      <c r="AP18" s="30"/>
      <c r="AQ18" s="30"/>
      <c r="AR18" s="30"/>
      <c r="AS18" s="30"/>
      <c r="AT18" s="30"/>
      <c r="AU18" s="30"/>
      <c r="AV18" s="30"/>
      <c r="AW18" s="30"/>
      <c r="AX18" s="30"/>
      <c r="AY18" s="30"/>
      <c r="AZ18" s="30"/>
      <c r="BA18" s="30"/>
      <c r="BB18" s="30"/>
      <c r="BC18" s="30"/>
      <c r="BD18" s="30"/>
      <c r="BE18" s="30"/>
      <c r="BF18" s="30"/>
    </row>
    <row r="19" spans="1:58" s="9" customFormat="1" x14ac:dyDescent="0.55000000000000004">
      <c r="A19" s="15">
        <v>1</v>
      </c>
      <c r="B19" s="15">
        <v>9</v>
      </c>
      <c r="C19" s="15"/>
      <c r="D19" s="15"/>
      <c r="E19" s="15"/>
      <c r="F19" s="15">
        <v>1</v>
      </c>
      <c r="G19" s="12">
        <v>43376</v>
      </c>
      <c r="H19" s="94">
        <v>0.8833333333333333</v>
      </c>
      <c r="I19" s="12">
        <v>43376</v>
      </c>
      <c r="J19" s="94">
        <v>0.8833333333333333</v>
      </c>
      <c r="K19" s="11" t="s">
        <v>5</v>
      </c>
      <c r="L19" s="94" t="s">
        <v>66</v>
      </c>
      <c r="M19" s="11" t="s">
        <v>456</v>
      </c>
      <c r="N19" s="11" t="s">
        <v>457</v>
      </c>
      <c r="O19" s="11"/>
      <c r="P19" s="15"/>
      <c r="Q19" s="15"/>
      <c r="R19" s="107"/>
      <c r="S19" s="107"/>
      <c r="T19" s="107"/>
      <c r="U19" s="107"/>
      <c r="V19" s="11"/>
      <c r="W19" s="11">
        <f t="shared" si="2"/>
        <v>0</v>
      </c>
      <c r="X19" s="97">
        <f t="shared" si="1"/>
        <v>0</v>
      </c>
      <c r="Y19" s="15"/>
      <c r="Z19" s="15"/>
      <c r="AA19" s="15"/>
      <c r="AB19" s="15"/>
      <c r="AC19" s="15"/>
      <c r="AD19" s="15"/>
      <c r="AE19" s="15"/>
      <c r="AF19" s="15"/>
      <c r="AG19" s="15"/>
      <c r="AH19" s="15"/>
      <c r="AI19" s="15"/>
      <c r="AJ19" s="15"/>
      <c r="AK19" s="15"/>
      <c r="AL19" s="15"/>
      <c r="AM19" s="63"/>
      <c r="AN19" s="15"/>
      <c r="AO19" s="15"/>
      <c r="AP19" s="15"/>
      <c r="AQ19" s="15"/>
      <c r="AR19" s="15"/>
      <c r="AS19" s="15"/>
      <c r="AT19" s="15"/>
      <c r="AU19" s="15"/>
      <c r="AV19" s="15"/>
      <c r="AW19" s="15"/>
      <c r="AX19" s="15"/>
      <c r="AY19" s="15"/>
      <c r="AZ19" s="15"/>
      <c r="BA19" s="15"/>
      <c r="BB19" s="15"/>
      <c r="BC19" s="15"/>
      <c r="BD19" s="15"/>
      <c r="BE19" s="15"/>
      <c r="BF19" s="15"/>
    </row>
    <row r="20" spans="1:58" s="31" customFormat="1" x14ac:dyDescent="0.55000000000000004">
      <c r="A20" s="397">
        <v>1</v>
      </c>
      <c r="B20" s="397">
        <v>10</v>
      </c>
      <c r="C20" s="30">
        <v>4</v>
      </c>
      <c r="D20" s="30">
        <v>1</v>
      </c>
      <c r="E20" s="30"/>
      <c r="F20" s="30"/>
      <c r="G20" s="433">
        <v>43335</v>
      </c>
      <c r="H20" s="486">
        <v>0.4777777777777778</v>
      </c>
      <c r="I20" s="433">
        <v>43335</v>
      </c>
      <c r="J20" s="486">
        <v>0.4777777777777778</v>
      </c>
      <c r="K20" s="393" t="s">
        <v>5</v>
      </c>
      <c r="L20" s="403" t="s">
        <v>67</v>
      </c>
      <c r="M20" s="11" t="s">
        <v>460</v>
      </c>
      <c r="N20" s="393" t="s">
        <v>32</v>
      </c>
      <c r="O20" s="25" t="s">
        <v>112</v>
      </c>
      <c r="P20" s="30">
        <v>1</v>
      </c>
      <c r="Q20" s="30"/>
      <c r="R20" s="429"/>
      <c r="S20" s="429">
        <v>430</v>
      </c>
      <c r="T20" s="429">
        <v>340</v>
      </c>
      <c r="U20" s="429">
        <v>430</v>
      </c>
      <c r="V20" s="25"/>
      <c r="W20" s="25">
        <f t="shared" si="2"/>
        <v>0</v>
      </c>
      <c r="X20" s="96">
        <f t="shared" si="1"/>
        <v>1</v>
      </c>
      <c r="Y20" s="30"/>
      <c r="Z20" s="30"/>
      <c r="AA20" s="30"/>
      <c r="AB20" s="30"/>
      <c r="AC20" s="30"/>
      <c r="AD20" s="30"/>
      <c r="AE20" s="30"/>
      <c r="AF20" s="30"/>
      <c r="AG20" s="30"/>
      <c r="AH20" s="30"/>
      <c r="AI20" s="30"/>
      <c r="AJ20" s="30"/>
      <c r="AK20" s="30"/>
      <c r="AL20" s="30"/>
      <c r="AM20" s="33"/>
      <c r="AN20" s="33"/>
      <c r="AO20" s="30"/>
      <c r="AP20" s="30"/>
      <c r="AQ20" s="30"/>
      <c r="AR20" s="30"/>
      <c r="AS20" s="30"/>
      <c r="AT20" s="30"/>
      <c r="AU20" s="30"/>
      <c r="AV20" s="30"/>
      <c r="AW20" s="30"/>
      <c r="AX20" s="30"/>
      <c r="AY20" s="30"/>
      <c r="AZ20" s="30"/>
      <c r="BA20" s="30"/>
      <c r="BB20" s="30"/>
      <c r="BC20" s="63">
        <v>1</v>
      </c>
      <c r="BD20" s="30"/>
      <c r="BE20" s="30"/>
      <c r="BF20" s="30"/>
    </row>
    <row r="21" spans="1:58" s="31" customFormat="1" x14ac:dyDescent="0.55000000000000004">
      <c r="A21" s="456"/>
      <c r="B21" s="456"/>
      <c r="C21" s="30">
        <v>5</v>
      </c>
      <c r="D21" s="30">
        <v>1</v>
      </c>
      <c r="E21" s="30"/>
      <c r="F21" s="30"/>
      <c r="G21" s="477"/>
      <c r="H21" s="487"/>
      <c r="I21" s="477"/>
      <c r="J21" s="487"/>
      <c r="K21" s="443"/>
      <c r="L21" s="478"/>
      <c r="M21" s="11" t="s">
        <v>461</v>
      </c>
      <c r="N21" s="443"/>
      <c r="O21" s="25" t="s">
        <v>112</v>
      </c>
      <c r="P21" s="30">
        <v>1</v>
      </c>
      <c r="Q21" s="30"/>
      <c r="R21" s="480"/>
      <c r="S21" s="480"/>
      <c r="T21" s="480"/>
      <c r="U21" s="480"/>
      <c r="V21" s="25"/>
      <c r="W21" s="25">
        <f t="shared" si="2"/>
        <v>0</v>
      </c>
      <c r="X21" s="96">
        <f t="shared" ref="X21:X22" si="5">SUM(Y21:BF21)</f>
        <v>1</v>
      </c>
      <c r="Y21" s="30"/>
      <c r="Z21" s="30"/>
      <c r="AA21" s="30"/>
      <c r="AB21" s="30"/>
      <c r="AC21" s="30"/>
      <c r="AD21" s="30"/>
      <c r="AE21" s="30"/>
      <c r="AF21" s="30"/>
      <c r="AG21" s="30"/>
      <c r="AH21" s="30"/>
      <c r="AI21" s="30"/>
      <c r="AJ21" s="30"/>
      <c r="AK21" s="30"/>
      <c r="AL21" s="30"/>
      <c r="AM21" s="33"/>
      <c r="AN21" s="33"/>
      <c r="AO21" s="30"/>
      <c r="AP21" s="30"/>
      <c r="AQ21" s="30"/>
      <c r="AR21" s="30"/>
      <c r="AS21" s="30"/>
      <c r="AT21" s="30"/>
      <c r="AU21" s="30"/>
      <c r="AV21" s="30"/>
      <c r="AW21" s="30"/>
      <c r="AX21" s="30"/>
      <c r="AY21" s="30"/>
      <c r="AZ21" s="30"/>
      <c r="BA21" s="30"/>
      <c r="BB21" s="30"/>
      <c r="BC21" s="63">
        <v>1</v>
      </c>
      <c r="BD21" s="30"/>
      <c r="BE21" s="30"/>
      <c r="BF21" s="30"/>
    </row>
    <row r="22" spans="1:58" s="31" customFormat="1" x14ac:dyDescent="0.55000000000000004">
      <c r="A22" s="398"/>
      <c r="B22" s="398"/>
      <c r="C22" s="30">
        <v>6</v>
      </c>
      <c r="D22" s="30">
        <v>1</v>
      </c>
      <c r="E22" s="30"/>
      <c r="F22" s="30"/>
      <c r="G22" s="434"/>
      <c r="H22" s="488"/>
      <c r="I22" s="434"/>
      <c r="J22" s="488"/>
      <c r="K22" s="394"/>
      <c r="L22" s="404"/>
      <c r="M22" s="11" t="s">
        <v>462</v>
      </c>
      <c r="N22" s="394"/>
      <c r="O22" s="25" t="s">
        <v>112</v>
      </c>
      <c r="P22" s="30">
        <v>1</v>
      </c>
      <c r="Q22" s="30"/>
      <c r="R22" s="430"/>
      <c r="S22" s="430"/>
      <c r="T22" s="430"/>
      <c r="U22" s="430"/>
      <c r="V22" s="25"/>
      <c r="W22" s="25">
        <f t="shared" si="2"/>
        <v>0</v>
      </c>
      <c r="X22" s="96">
        <f t="shared" si="5"/>
        <v>1</v>
      </c>
      <c r="Y22" s="30"/>
      <c r="Z22" s="30"/>
      <c r="AA22" s="30"/>
      <c r="AB22" s="30"/>
      <c r="AC22" s="30"/>
      <c r="AD22" s="30"/>
      <c r="AE22" s="30"/>
      <c r="AF22" s="30"/>
      <c r="AG22" s="30"/>
      <c r="AH22" s="30"/>
      <c r="AI22" s="30"/>
      <c r="AJ22" s="30"/>
      <c r="AK22" s="30"/>
      <c r="AL22" s="30"/>
      <c r="AM22" s="33"/>
      <c r="AN22" s="33"/>
      <c r="AO22" s="30"/>
      <c r="AP22" s="30"/>
      <c r="AQ22" s="30"/>
      <c r="AR22" s="30"/>
      <c r="AS22" s="30"/>
      <c r="AT22" s="30"/>
      <c r="AU22" s="30"/>
      <c r="AV22" s="30"/>
      <c r="AW22" s="30"/>
      <c r="AX22" s="30"/>
      <c r="AY22" s="30"/>
      <c r="AZ22" s="30"/>
      <c r="BA22" s="30"/>
      <c r="BB22" s="30"/>
      <c r="BC22" s="63">
        <v>1</v>
      </c>
      <c r="BD22" s="30"/>
      <c r="BE22" s="30"/>
      <c r="BF22" s="30"/>
    </row>
    <row r="23" spans="1:58" s="9" customFormat="1" x14ac:dyDescent="0.55000000000000004">
      <c r="A23" s="15">
        <v>1</v>
      </c>
      <c r="B23" s="15">
        <v>11</v>
      </c>
      <c r="C23" s="15"/>
      <c r="D23" s="15"/>
      <c r="E23" s="15"/>
      <c r="F23" s="15">
        <v>1</v>
      </c>
      <c r="G23" s="12">
        <v>43383</v>
      </c>
      <c r="H23" s="94">
        <v>0.65277777777777779</v>
      </c>
      <c r="I23" s="12">
        <v>43383</v>
      </c>
      <c r="J23" s="94">
        <v>0.65277777777777779</v>
      </c>
      <c r="K23" s="11" t="s">
        <v>5</v>
      </c>
      <c r="L23" s="94" t="s">
        <v>67</v>
      </c>
      <c r="M23" s="11" t="s">
        <v>458</v>
      </c>
      <c r="N23" s="11" t="s">
        <v>459</v>
      </c>
      <c r="O23" s="11"/>
      <c r="P23" s="15"/>
      <c r="Q23" s="15"/>
      <c r="R23" s="107"/>
      <c r="S23" s="107"/>
      <c r="T23" s="107"/>
      <c r="U23" s="107"/>
      <c r="V23" s="11"/>
      <c r="W23" s="11">
        <f t="shared" si="2"/>
        <v>0</v>
      </c>
      <c r="X23" s="97">
        <f t="shared" ref="X23:X25" si="6">SUM(Y23:BF23)</f>
        <v>0</v>
      </c>
      <c r="Y23" s="15"/>
      <c r="Z23" s="15"/>
      <c r="AA23" s="15"/>
      <c r="AB23" s="15"/>
      <c r="AC23" s="15"/>
      <c r="AD23" s="15"/>
      <c r="AE23" s="15"/>
      <c r="AF23" s="15"/>
      <c r="AG23" s="15"/>
      <c r="AH23" s="15"/>
      <c r="AI23" s="15"/>
      <c r="AJ23" s="15"/>
      <c r="AK23" s="15"/>
      <c r="AL23" s="15"/>
      <c r="AM23" s="63"/>
      <c r="AN23" s="15"/>
      <c r="AO23" s="15"/>
      <c r="AP23" s="15"/>
      <c r="AQ23" s="15"/>
      <c r="AR23" s="15"/>
      <c r="AS23" s="15"/>
      <c r="AT23" s="15"/>
      <c r="AU23" s="15"/>
      <c r="AV23" s="15"/>
      <c r="AW23" s="15"/>
      <c r="AX23" s="15"/>
      <c r="AY23" s="15"/>
      <c r="AZ23" s="15"/>
      <c r="BA23" s="15"/>
      <c r="BB23" s="15"/>
      <c r="BC23" s="15"/>
      <c r="BD23" s="15"/>
      <c r="BE23" s="15"/>
      <c r="BF23" s="15"/>
    </row>
    <row r="24" spans="1:58" s="31" customFormat="1" x14ac:dyDescent="0.55000000000000004">
      <c r="A24" s="30">
        <v>1</v>
      </c>
      <c r="B24" s="30">
        <v>12</v>
      </c>
      <c r="C24" s="30">
        <v>7</v>
      </c>
      <c r="D24" s="30">
        <v>1</v>
      </c>
      <c r="E24" s="30"/>
      <c r="F24" s="30"/>
      <c r="G24" s="26">
        <v>43342</v>
      </c>
      <c r="H24" s="27">
        <v>0.91202546296296294</v>
      </c>
      <c r="I24" s="26">
        <v>43342</v>
      </c>
      <c r="J24" s="27"/>
      <c r="K24" s="25" t="s">
        <v>132</v>
      </c>
      <c r="L24" s="13" t="s">
        <v>156</v>
      </c>
      <c r="M24" s="14" t="s">
        <v>164</v>
      </c>
      <c r="N24" s="28" t="s">
        <v>155</v>
      </c>
      <c r="O24" s="28" t="s">
        <v>157</v>
      </c>
      <c r="P24" s="103">
        <v>1</v>
      </c>
      <c r="Q24" s="103"/>
      <c r="R24" s="104">
        <v>459</v>
      </c>
      <c r="S24" s="104">
        <v>185</v>
      </c>
      <c r="T24" s="104">
        <v>80</v>
      </c>
      <c r="U24" s="105">
        <f>+R24-T24</f>
        <v>379</v>
      </c>
      <c r="V24" s="25"/>
      <c r="W24" s="25">
        <f t="shared" si="2"/>
        <v>0</v>
      </c>
      <c r="X24" s="96">
        <f t="shared" si="1"/>
        <v>1</v>
      </c>
      <c r="Y24" s="63">
        <v>1</v>
      </c>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row>
    <row r="25" spans="1:58" s="9" customFormat="1" x14ac:dyDescent="0.55000000000000004">
      <c r="A25" s="120">
        <v>1</v>
      </c>
      <c r="B25" s="120">
        <v>13</v>
      </c>
      <c r="C25" s="15"/>
      <c r="D25" s="15"/>
      <c r="E25" s="15"/>
      <c r="F25" s="15">
        <v>1</v>
      </c>
      <c r="G25" s="121">
        <v>43390</v>
      </c>
      <c r="H25" s="122">
        <v>0.7270833333333333</v>
      </c>
      <c r="I25" s="121">
        <v>43390</v>
      </c>
      <c r="J25" s="122">
        <v>0.7270833333333333</v>
      </c>
      <c r="K25" s="11" t="s">
        <v>5</v>
      </c>
      <c r="L25" s="122" t="s">
        <v>128</v>
      </c>
      <c r="M25" s="14" t="s">
        <v>469</v>
      </c>
      <c r="N25" s="119" t="s">
        <v>470</v>
      </c>
      <c r="O25" s="14"/>
      <c r="P25" s="106"/>
      <c r="Q25" s="106"/>
      <c r="R25" s="107"/>
      <c r="S25" s="107"/>
      <c r="T25" s="107"/>
      <c r="U25" s="105"/>
      <c r="V25" s="11"/>
      <c r="W25" s="11">
        <f t="shared" si="2"/>
        <v>0</v>
      </c>
      <c r="X25" s="97">
        <f t="shared" si="6"/>
        <v>0</v>
      </c>
      <c r="Y25" s="15"/>
      <c r="Z25" s="15"/>
      <c r="AA25" s="15"/>
      <c r="AB25" s="15"/>
      <c r="AC25" s="15"/>
      <c r="AD25" s="15"/>
      <c r="AE25" s="15"/>
      <c r="AF25" s="15"/>
      <c r="AG25" s="15"/>
      <c r="AH25" s="15"/>
      <c r="AI25" s="15"/>
      <c r="AJ25" s="15"/>
      <c r="AK25" s="15"/>
      <c r="AL25" s="15"/>
      <c r="AM25" s="15"/>
      <c r="AN25" s="15"/>
      <c r="AO25" s="15"/>
      <c r="AP25" s="15"/>
      <c r="AQ25" s="15"/>
      <c r="AR25" s="15"/>
      <c r="AS25" s="15"/>
      <c r="AT25" s="15"/>
      <c r="AU25" s="63"/>
      <c r="AV25" s="15"/>
      <c r="AW25" s="15"/>
      <c r="AX25" s="15"/>
      <c r="AY25" s="15"/>
      <c r="AZ25" s="15"/>
      <c r="BA25" s="15"/>
      <c r="BB25" s="15"/>
      <c r="BC25" s="15"/>
      <c r="BD25" s="15"/>
      <c r="BE25" s="15"/>
      <c r="BF25" s="15"/>
    </row>
    <row r="26" spans="1:58" s="31" customFormat="1" x14ac:dyDescent="0.55000000000000004">
      <c r="A26" s="397">
        <v>1</v>
      </c>
      <c r="B26" s="397">
        <v>14</v>
      </c>
      <c r="C26" s="30">
        <v>8</v>
      </c>
      <c r="D26" s="30">
        <v>1</v>
      </c>
      <c r="E26" s="30"/>
      <c r="F26" s="30"/>
      <c r="G26" s="433">
        <v>43345</v>
      </c>
      <c r="H26" s="431">
        <v>0.75416666666666676</v>
      </c>
      <c r="I26" s="433">
        <v>43345</v>
      </c>
      <c r="J26" s="431"/>
      <c r="K26" s="393" t="s">
        <v>5</v>
      </c>
      <c r="L26" s="13" t="s">
        <v>128</v>
      </c>
      <c r="M26" s="14" t="s">
        <v>165</v>
      </c>
      <c r="N26" s="473" t="s">
        <v>149</v>
      </c>
      <c r="O26" s="28" t="s">
        <v>148</v>
      </c>
      <c r="P26" s="103">
        <v>1</v>
      </c>
      <c r="Q26" s="103"/>
      <c r="R26" s="104">
        <v>285</v>
      </c>
      <c r="S26" s="104"/>
      <c r="T26" s="104">
        <v>40</v>
      </c>
      <c r="U26" s="105">
        <f t="shared" ref="U26:U40" si="7">+R26-T26</f>
        <v>245</v>
      </c>
      <c r="V26" s="25"/>
      <c r="W26" s="25">
        <f t="shared" si="2"/>
        <v>0</v>
      </c>
      <c r="X26" s="96">
        <f t="shared" si="1"/>
        <v>1</v>
      </c>
      <c r="Y26" s="30">
        <v>1</v>
      </c>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row>
    <row r="27" spans="1:58" s="31" customFormat="1" x14ac:dyDescent="0.55000000000000004">
      <c r="A27" s="398"/>
      <c r="B27" s="398"/>
      <c r="C27" s="30">
        <v>9</v>
      </c>
      <c r="D27" s="30">
        <v>1</v>
      </c>
      <c r="E27" s="30"/>
      <c r="F27" s="30"/>
      <c r="G27" s="434"/>
      <c r="H27" s="432"/>
      <c r="I27" s="434"/>
      <c r="J27" s="432"/>
      <c r="K27" s="394"/>
      <c r="L27" s="13" t="s">
        <v>128</v>
      </c>
      <c r="M27" s="14" t="s">
        <v>166</v>
      </c>
      <c r="N27" s="475"/>
      <c r="O27" s="28" t="s">
        <v>112</v>
      </c>
      <c r="P27" s="103">
        <v>1</v>
      </c>
      <c r="Q27" s="103"/>
      <c r="R27" s="104">
        <v>440</v>
      </c>
      <c r="S27" s="104"/>
      <c r="T27" s="104">
        <v>94</v>
      </c>
      <c r="U27" s="105">
        <f t="shared" si="7"/>
        <v>346</v>
      </c>
      <c r="V27" s="25"/>
      <c r="W27" s="25">
        <f t="shared" si="2"/>
        <v>0</v>
      </c>
      <c r="X27" s="96">
        <f t="shared" si="1"/>
        <v>1</v>
      </c>
      <c r="Y27" s="30">
        <v>1</v>
      </c>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row>
    <row r="28" spans="1:58" s="31" customFormat="1" x14ac:dyDescent="0.55000000000000004">
      <c r="A28" s="30">
        <v>1</v>
      </c>
      <c r="B28" s="30">
        <v>15</v>
      </c>
      <c r="C28" s="30">
        <v>10</v>
      </c>
      <c r="D28" s="30">
        <v>1</v>
      </c>
      <c r="E28" s="30"/>
      <c r="F28" s="30"/>
      <c r="G28" s="26">
        <v>43346</v>
      </c>
      <c r="H28" s="27">
        <v>0.68134259259259267</v>
      </c>
      <c r="I28" s="26">
        <v>43346</v>
      </c>
      <c r="J28" s="27"/>
      <c r="K28" s="25" t="s">
        <v>132</v>
      </c>
      <c r="L28" s="13" t="s">
        <v>128</v>
      </c>
      <c r="M28" s="14" t="s">
        <v>167</v>
      </c>
      <c r="N28" s="28" t="s">
        <v>158</v>
      </c>
      <c r="O28" s="28" t="s">
        <v>112</v>
      </c>
      <c r="P28" s="103">
        <v>1</v>
      </c>
      <c r="Q28" s="103"/>
      <c r="R28" s="104">
        <v>308</v>
      </c>
      <c r="S28" s="104">
        <v>152</v>
      </c>
      <c r="T28" s="104">
        <v>83</v>
      </c>
      <c r="U28" s="105">
        <f t="shared" ref="U28" si="8">+R28-T28</f>
        <v>225</v>
      </c>
      <c r="V28" s="25"/>
      <c r="W28" s="25">
        <f t="shared" si="2"/>
        <v>0</v>
      </c>
      <c r="X28" s="96">
        <f t="shared" ref="X28:X31" si="9">SUM(Y28:BF28)</f>
        <v>1</v>
      </c>
      <c r="Y28" s="30">
        <v>1</v>
      </c>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row>
    <row r="29" spans="1:58" s="9" customFormat="1" x14ac:dyDescent="0.55000000000000004">
      <c r="A29" s="421">
        <v>1</v>
      </c>
      <c r="B29" s="421">
        <v>16</v>
      </c>
      <c r="C29" s="15"/>
      <c r="D29" s="15"/>
      <c r="E29" s="15"/>
      <c r="F29" s="15">
        <v>1</v>
      </c>
      <c r="G29" s="401">
        <v>43390</v>
      </c>
      <c r="H29" s="425">
        <v>0.60972222222222217</v>
      </c>
      <c r="I29" s="401">
        <v>43390</v>
      </c>
      <c r="J29" s="425">
        <v>0.60972222222222217</v>
      </c>
      <c r="K29" s="409" t="s">
        <v>5</v>
      </c>
      <c r="L29" s="425" t="s">
        <v>128</v>
      </c>
      <c r="M29" s="14" t="s">
        <v>467</v>
      </c>
      <c r="N29" s="407" t="s">
        <v>466</v>
      </c>
      <c r="O29" s="14"/>
      <c r="P29" s="106"/>
      <c r="Q29" s="106"/>
      <c r="R29" s="107"/>
      <c r="S29" s="107"/>
      <c r="T29" s="107"/>
      <c r="U29" s="105"/>
      <c r="V29" s="11"/>
      <c r="W29" s="11">
        <f t="shared" si="2"/>
        <v>0</v>
      </c>
      <c r="X29" s="97">
        <f t="shared" si="9"/>
        <v>0</v>
      </c>
      <c r="Y29" s="15"/>
      <c r="Z29" s="15"/>
      <c r="AA29" s="15"/>
      <c r="AB29" s="15"/>
      <c r="AC29" s="15"/>
      <c r="AD29" s="15"/>
      <c r="AE29" s="15"/>
      <c r="AF29" s="15"/>
      <c r="AG29" s="15"/>
      <c r="AH29" s="15"/>
      <c r="AI29" s="15"/>
      <c r="AJ29" s="15"/>
      <c r="AK29" s="15"/>
      <c r="AL29" s="15"/>
      <c r="AM29" s="15"/>
      <c r="AN29" s="15"/>
      <c r="AO29" s="15"/>
      <c r="AP29" s="15"/>
      <c r="AQ29" s="15"/>
      <c r="AR29" s="15"/>
      <c r="AS29" s="15"/>
      <c r="AT29" s="15"/>
      <c r="AU29" s="63"/>
      <c r="AV29" s="15"/>
      <c r="AW29" s="15"/>
      <c r="AX29" s="15"/>
      <c r="AY29" s="15"/>
      <c r="AZ29" s="15"/>
      <c r="BA29" s="15"/>
      <c r="BB29" s="15"/>
      <c r="BC29" s="15"/>
      <c r="BD29" s="15"/>
      <c r="BE29" s="15"/>
      <c r="BF29" s="15"/>
    </row>
    <row r="30" spans="1:58" s="9" customFormat="1" x14ac:dyDescent="0.55000000000000004">
      <c r="A30" s="442"/>
      <c r="B30" s="442"/>
      <c r="C30" s="15"/>
      <c r="D30" s="15"/>
      <c r="E30" s="15"/>
      <c r="F30" s="15">
        <v>1</v>
      </c>
      <c r="G30" s="438"/>
      <c r="H30" s="437"/>
      <c r="I30" s="438"/>
      <c r="J30" s="437"/>
      <c r="K30" s="441"/>
      <c r="L30" s="437"/>
      <c r="M30" s="14" t="s">
        <v>166</v>
      </c>
      <c r="N30" s="511"/>
      <c r="O30" s="14"/>
      <c r="P30" s="106"/>
      <c r="Q30" s="106"/>
      <c r="R30" s="107"/>
      <c r="S30" s="107"/>
      <c r="T30" s="107"/>
      <c r="U30" s="105"/>
      <c r="V30" s="11"/>
      <c r="W30" s="11">
        <f t="shared" si="2"/>
        <v>0</v>
      </c>
      <c r="X30" s="97">
        <f t="shared" si="9"/>
        <v>0</v>
      </c>
      <c r="Y30" s="15"/>
      <c r="Z30" s="15"/>
      <c r="AA30" s="15"/>
      <c r="AB30" s="15"/>
      <c r="AC30" s="15"/>
      <c r="AD30" s="15"/>
      <c r="AE30" s="15"/>
      <c r="AF30" s="15"/>
      <c r="AG30" s="15"/>
      <c r="AH30" s="15"/>
      <c r="AI30" s="15"/>
      <c r="AJ30" s="15"/>
      <c r="AK30" s="15"/>
      <c r="AL30" s="15"/>
      <c r="AM30" s="15"/>
      <c r="AN30" s="15"/>
      <c r="AO30" s="15"/>
      <c r="AP30" s="15"/>
      <c r="AQ30" s="15"/>
      <c r="AR30" s="15"/>
      <c r="AS30" s="15"/>
      <c r="AT30" s="15"/>
      <c r="AU30" s="63"/>
      <c r="AV30" s="15"/>
      <c r="AW30" s="15"/>
      <c r="AX30" s="15"/>
      <c r="AY30" s="15"/>
      <c r="AZ30" s="15"/>
      <c r="BA30" s="15"/>
      <c r="BB30" s="15"/>
      <c r="BC30" s="15"/>
      <c r="BD30" s="15"/>
      <c r="BE30" s="15"/>
      <c r="BF30" s="15"/>
    </row>
    <row r="31" spans="1:58" s="9" customFormat="1" x14ac:dyDescent="0.55000000000000004">
      <c r="A31" s="422"/>
      <c r="B31" s="422"/>
      <c r="C31" s="15"/>
      <c r="D31" s="15"/>
      <c r="E31" s="15"/>
      <c r="F31" s="15">
        <v>1</v>
      </c>
      <c r="G31" s="402"/>
      <c r="H31" s="426"/>
      <c r="I31" s="402"/>
      <c r="J31" s="426"/>
      <c r="K31" s="410"/>
      <c r="L31" s="426"/>
      <c r="M31" s="14" t="s">
        <v>167</v>
      </c>
      <c r="N31" s="408"/>
      <c r="O31" s="14"/>
      <c r="P31" s="106"/>
      <c r="Q31" s="106"/>
      <c r="R31" s="107"/>
      <c r="S31" s="107"/>
      <c r="T31" s="107"/>
      <c r="U31" s="105"/>
      <c r="V31" s="11"/>
      <c r="W31" s="11">
        <f t="shared" si="2"/>
        <v>0</v>
      </c>
      <c r="X31" s="97">
        <f t="shared" si="9"/>
        <v>0</v>
      </c>
      <c r="Y31" s="15"/>
      <c r="Z31" s="15"/>
      <c r="AA31" s="15"/>
      <c r="AB31" s="15"/>
      <c r="AC31" s="15"/>
      <c r="AD31" s="15"/>
      <c r="AE31" s="15"/>
      <c r="AF31" s="15"/>
      <c r="AG31" s="15"/>
      <c r="AH31" s="15"/>
      <c r="AI31" s="15"/>
      <c r="AJ31" s="15"/>
      <c r="AK31" s="15"/>
      <c r="AL31" s="15"/>
      <c r="AM31" s="15"/>
      <c r="AN31" s="15"/>
      <c r="AO31" s="15"/>
      <c r="AP31" s="15"/>
      <c r="AQ31" s="15"/>
      <c r="AR31" s="15"/>
      <c r="AS31" s="15"/>
      <c r="AT31" s="15"/>
      <c r="AU31" s="63"/>
      <c r="AV31" s="15"/>
      <c r="AW31" s="15"/>
      <c r="AX31" s="15"/>
      <c r="AY31" s="15"/>
      <c r="AZ31" s="15"/>
      <c r="BA31" s="15"/>
      <c r="BB31" s="15"/>
      <c r="BC31" s="15"/>
      <c r="BD31" s="15"/>
      <c r="BE31" s="15"/>
      <c r="BF31" s="15"/>
    </row>
    <row r="32" spans="1:58" s="31" customFormat="1" x14ac:dyDescent="0.55000000000000004">
      <c r="A32" s="30">
        <v>1</v>
      </c>
      <c r="B32" s="30">
        <v>17</v>
      </c>
      <c r="C32" s="30">
        <v>11</v>
      </c>
      <c r="D32" s="30">
        <v>1</v>
      </c>
      <c r="E32" s="30"/>
      <c r="F32" s="30"/>
      <c r="G32" s="26">
        <v>43346</v>
      </c>
      <c r="H32" s="27">
        <v>0.91736111111111107</v>
      </c>
      <c r="I32" s="26">
        <v>43346</v>
      </c>
      <c r="J32" s="27"/>
      <c r="K32" s="25" t="s">
        <v>132</v>
      </c>
      <c r="L32" s="13" t="s">
        <v>66</v>
      </c>
      <c r="M32" s="14" t="s">
        <v>464</v>
      </c>
      <c r="N32" s="28" t="s">
        <v>465</v>
      </c>
      <c r="O32" s="28" t="s">
        <v>112</v>
      </c>
      <c r="P32" s="103">
        <v>1</v>
      </c>
      <c r="Q32" s="103"/>
      <c r="R32" s="104">
        <v>97</v>
      </c>
      <c r="S32" s="104">
        <v>12</v>
      </c>
      <c r="T32" s="104">
        <v>9</v>
      </c>
      <c r="U32" s="105">
        <f t="shared" si="7"/>
        <v>88</v>
      </c>
      <c r="V32" s="25"/>
      <c r="W32" s="25">
        <f t="shared" si="2"/>
        <v>0</v>
      </c>
      <c r="X32" s="96">
        <f t="shared" si="1"/>
        <v>1</v>
      </c>
      <c r="Y32" s="30"/>
      <c r="Z32" s="30"/>
      <c r="AA32" s="30"/>
      <c r="AB32" s="30"/>
      <c r="AC32" s="30"/>
      <c r="AD32" s="30"/>
      <c r="AE32" s="30"/>
      <c r="AF32" s="30"/>
      <c r="AG32" s="30"/>
      <c r="AH32" s="30"/>
      <c r="AI32" s="30"/>
      <c r="AJ32" s="30"/>
      <c r="AK32" s="30"/>
      <c r="AL32" s="30"/>
      <c r="AM32" s="30">
        <v>1</v>
      </c>
      <c r="AN32" s="30"/>
      <c r="AO32" s="30"/>
      <c r="AP32" s="30"/>
      <c r="AQ32" s="30"/>
      <c r="AR32" s="30"/>
      <c r="AS32" s="30"/>
      <c r="AT32" s="30"/>
      <c r="AU32" s="30"/>
      <c r="AV32" s="30"/>
      <c r="AW32" s="30"/>
      <c r="AX32" s="30"/>
      <c r="AY32" s="30"/>
      <c r="AZ32" s="30"/>
      <c r="BA32" s="30"/>
      <c r="BB32" s="30"/>
      <c r="BC32" s="30"/>
      <c r="BD32" s="30"/>
      <c r="BE32" s="30"/>
      <c r="BF32" s="30"/>
    </row>
    <row r="33" spans="1:58" s="9" customFormat="1" x14ac:dyDescent="0.55000000000000004">
      <c r="A33" s="15">
        <v>1</v>
      </c>
      <c r="B33" s="15">
        <v>18</v>
      </c>
      <c r="C33" s="15"/>
      <c r="D33" s="15"/>
      <c r="E33" s="15"/>
      <c r="F33" s="15">
        <v>1</v>
      </c>
      <c r="G33" s="12">
        <v>43389</v>
      </c>
      <c r="H33" s="13">
        <v>0.68611111111111101</v>
      </c>
      <c r="I33" s="12">
        <v>43389</v>
      </c>
      <c r="J33" s="13">
        <v>0.68611111111111101</v>
      </c>
      <c r="K33" s="11" t="s">
        <v>5</v>
      </c>
      <c r="L33" s="13" t="s">
        <v>66</v>
      </c>
      <c r="M33" s="14" t="s">
        <v>464</v>
      </c>
      <c r="N33" s="14" t="s">
        <v>463</v>
      </c>
      <c r="O33" s="14"/>
      <c r="P33" s="106"/>
      <c r="Q33" s="106"/>
      <c r="R33" s="107"/>
      <c r="S33" s="107"/>
      <c r="T33" s="107"/>
      <c r="U33" s="105"/>
      <c r="V33" s="11"/>
      <c r="W33" s="11">
        <f t="shared" si="2"/>
        <v>0</v>
      </c>
      <c r="X33" s="97">
        <f t="shared" si="1"/>
        <v>0</v>
      </c>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row>
    <row r="34" spans="1:58" s="31" customFormat="1" x14ac:dyDescent="0.55000000000000004">
      <c r="A34" s="30">
        <v>1</v>
      </c>
      <c r="B34" s="30">
        <v>19</v>
      </c>
      <c r="C34" s="30">
        <v>12</v>
      </c>
      <c r="D34" s="30">
        <v>1</v>
      </c>
      <c r="E34" s="30"/>
      <c r="F34" s="30"/>
      <c r="G34" s="26">
        <v>43348</v>
      </c>
      <c r="H34" s="27">
        <v>0.64652777777777781</v>
      </c>
      <c r="I34" s="26">
        <v>43348</v>
      </c>
      <c r="J34" s="27"/>
      <c r="K34" s="25" t="s">
        <v>5</v>
      </c>
      <c r="L34" s="13" t="s">
        <v>70</v>
      </c>
      <c r="M34" s="14" t="s">
        <v>481</v>
      </c>
      <c r="N34" s="28" t="s">
        <v>482</v>
      </c>
      <c r="O34" s="28" t="s">
        <v>112</v>
      </c>
      <c r="P34" s="103">
        <v>1</v>
      </c>
      <c r="Q34" s="103"/>
      <c r="R34" s="104">
        <v>87</v>
      </c>
      <c r="S34" s="104">
        <v>39</v>
      </c>
      <c r="T34" s="104">
        <v>12</v>
      </c>
      <c r="U34" s="105">
        <f t="shared" si="7"/>
        <v>75</v>
      </c>
      <c r="V34" s="25"/>
      <c r="W34" s="25">
        <f t="shared" si="2"/>
        <v>0</v>
      </c>
      <c r="X34" s="96">
        <f t="shared" si="1"/>
        <v>1</v>
      </c>
      <c r="Y34" s="30"/>
      <c r="Z34" s="30"/>
      <c r="AA34" s="30"/>
      <c r="AB34" s="30"/>
      <c r="AC34" s="30"/>
      <c r="AD34" s="30"/>
      <c r="AE34" s="30"/>
      <c r="AF34" s="30"/>
      <c r="AG34" s="30"/>
      <c r="AH34" s="63">
        <v>1</v>
      </c>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row>
    <row r="35" spans="1:58" s="31" customFormat="1" x14ac:dyDescent="0.55000000000000004">
      <c r="A35" s="397">
        <v>1</v>
      </c>
      <c r="B35" s="397">
        <v>20</v>
      </c>
      <c r="C35" s="30">
        <v>13</v>
      </c>
      <c r="D35" s="30">
        <v>1</v>
      </c>
      <c r="E35" s="30"/>
      <c r="F35" s="30"/>
      <c r="G35" s="433">
        <v>43349</v>
      </c>
      <c r="H35" s="431">
        <v>0.71597222222222223</v>
      </c>
      <c r="I35" s="433">
        <v>43349</v>
      </c>
      <c r="J35" s="431">
        <v>0.71597222222222223</v>
      </c>
      <c r="K35" s="25" t="s">
        <v>5</v>
      </c>
      <c r="L35" s="13" t="s">
        <v>483</v>
      </c>
      <c r="M35" s="14" t="s">
        <v>484</v>
      </c>
      <c r="N35" s="473" t="s">
        <v>486</v>
      </c>
      <c r="O35" s="28" t="s">
        <v>112</v>
      </c>
      <c r="P35" s="103">
        <v>1</v>
      </c>
      <c r="Q35" s="103"/>
      <c r="R35" s="104">
        <v>203</v>
      </c>
      <c r="S35" s="104">
        <v>26</v>
      </c>
      <c r="T35" s="104">
        <v>10</v>
      </c>
      <c r="U35" s="105">
        <f t="shared" si="7"/>
        <v>193</v>
      </c>
      <c r="V35" s="25"/>
      <c r="W35" s="25">
        <f t="shared" si="2"/>
        <v>0</v>
      </c>
      <c r="X35" s="96">
        <f t="shared" si="1"/>
        <v>1</v>
      </c>
      <c r="Y35" s="30"/>
      <c r="Z35" s="30"/>
      <c r="AA35" s="30"/>
      <c r="AB35" s="30"/>
      <c r="AC35" s="30"/>
      <c r="AD35" s="30"/>
      <c r="AE35" s="30"/>
      <c r="AF35" s="30"/>
      <c r="AG35" s="30"/>
      <c r="AH35" s="30">
        <v>1</v>
      </c>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row>
    <row r="36" spans="1:58" s="31" customFormat="1" x14ac:dyDescent="0.55000000000000004">
      <c r="A36" s="456"/>
      <c r="B36" s="456"/>
      <c r="C36" s="30">
        <v>14</v>
      </c>
      <c r="D36" s="30">
        <v>1</v>
      </c>
      <c r="E36" s="30"/>
      <c r="F36" s="30"/>
      <c r="G36" s="477"/>
      <c r="H36" s="491"/>
      <c r="I36" s="477"/>
      <c r="J36" s="491"/>
      <c r="K36" s="25" t="s">
        <v>5</v>
      </c>
      <c r="L36" s="13" t="s">
        <v>128</v>
      </c>
      <c r="M36" s="14" t="s">
        <v>485</v>
      </c>
      <c r="N36" s="474"/>
      <c r="O36" s="28" t="s">
        <v>112</v>
      </c>
      <c r="P36" s="103">
        <v>1</v>
      </c>
      <c r="Q36" s="103"/>
      <c r="R36" s="104">
        <v>30</v>
      </c>
      <c r="S36" s="104">
        <v>13</v>
      </c>
      <c r="T36" s="104">
        <v>4</v>
      </c>
      <c r="U36" s="105">
        <f t="shared" si="7"/>
        <v>26</v>
      </c>
      <c r="V36" s="25"/>
      <c r="W36" s="25">
        <f t="shared" si="2"/>
        <v>0</v>
      </c>
      <c r="X36" s="96">
        <f t="shared" si="1"/>
        <v>1</v>
      </c>
      <c r="Y36" s="30">
        <v>1</v>
      </c>
      <c r="Z36" s="30"/>
      <c r="AA36" s="30"/>
      <c r="AB36" s="30"/>
      <c r="AC36" s="30"/>
      <c r="AD36" s="30"/>
      <c r="AE36" s="30"/>
      <c r="AF36" s="30"/>
      <c r="AG36" s="30"/>
      <c r="AH36" s="77"/>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row>
    <row r="37" spans="1:58" s="31" customFormat="1" x14ac:dyDescent="0.55000000000000004">
      <c r="A37" s="398"/>
      <c r="B37" s="398"/>
      <c r="C37" s="30">
        <v>15</v>
      </c>
      <c r="D37" s="30">
        <v>1</v>
      </c>
      <c r="E37" s="30"/>
      <c r="F37" s="30"/>
      <c r="G37" s="434"/>
      <c r="H37" s="432"/>
      <c r="I37" s="434"/>
      <c r="J37" s="432"/>
      <c r="K37" s="25" t="s">
        <v>5</v>
      </c>
      <c r="L37" s="13" t="s">
        <v>128</v>
      </c>
      <c r="M37" s="14" t="s">
        <v>473</v>
      </c>
      <c r="N37" s="475"/>
      <c r="O37" s="28" t="s">
        <v>112</v>
      </c>
      <c r="P37" s="103">
        <v>1</v>
      </c>
      <c r="Q37" s="103"/>
      <c r="R37" s="104">
        <v>52</v>
      </c>
      <c r="S37" s="104">
        <v>15</v>
      </c>
      <c r="T37" s="104">
        <v>15</v>
      </c>
      <c r="U37" s="105">
        <f t="shared" si="7"/>
        <v>37</v>
      </c>
      <c r="V37" s="25"/>
      <c r="W37" s="25">
        <f t="shared" si="2"/>
        <v>0</v>
      </c>
      <c r="X37" s="96">
        <f t="shared" si="1"/>
        <v>1</v>
      </c>
      <c r="Y37" s="30">
        <v>1</v>
      </c>
      <c r="Z37" s="30"/>
      <c r="AA37" s="30"/>
      <c r="AB37" s="30"/>
      <c r="AC37" s="30"/>
      <c r="AD37" s="30"/>
      <c r="AE37" s="30"/>
      <c r="AF37" s="30"/>
      <c r="AG37" s="30"/>
      <c r="AH37" s="77"/>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row>
    <row r="38" spans="1:58" s="9" customFormat="1" x14ac:dyDescent="0.55000000000000004">
      <c r="A38" s="421">
        <v>1</v>
      </c>
      <c r="B38" s="421">
        <v>21</v>
      </c>
      <c r="C38" s="15"/>
      <c r="D38" s="15"/>
      <c r="E38" s="15"/>
      <c r="F38" s="15">
        <v>1</v>
      </c>
      <c r="G38" s="401">
        <v>43416</v>
      </c>
      <c r="H38" s="425">
        <v>0.69305555555555554</v>
      </c>
      <c r="I38" s="401">
        <v>43416</v>
      </c>
      <c r="J38" s="425">
        <v>0.69305555555555554</v>
      </c>
      <c r="K38" s="409" t="s">
        <v>5</v>
      </c>
      <c r="L38" s="13" t="s">
        <v>70</v>
      </c>
      <c r="M38" s="14" t="s">
        <v>481</v>
      </c>
      <c r="N38" s="407" t="s">
        <v>487</v>
      </c>
      <c r="O38" s="14"/>
      <c r="P38" s="106"/>
      <c r="Q38" s="106"/>
      <c r="R38" s="107"/>
      <c r="S38" s="107"/>
      <c r="T38" s="107"/>
      <c r="U38" s="105"/>
      <c r="V38" s="11"/>
      <c r="W38" s="11">
        <f t="shared" si="2"/>
        <v>0</v>
      </c>
      <c r="X38" s="97">
        <f t="shared" si="1"/>
        <v>0</v>
      </c>
      <c r="Y38" s="15"/>
      <c r="Z38" s="15"/>
      <c r="AA38" s="15"/>
      <c r="AB38" s="15"/>
      <c r="AC38" s="15"/>
      <c r="AD38" s="15"/>
      <c r="AE38" s="15"/>
      <c r="AF38" s="15"/>
      <c r="AG38" s="15"/>
      <c r="AH38" s="63"/>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row>
    <row r="39" spans="1:58" s="9" customFormat="1" x14ac:dyDescent="0.55000000000000004">
      <c r="A39" s="422"/>
      <c r="B39" s="422"/>
      <c r="C39" s="15"/>
      <c r="D39" s="15"/>
      <c r="E39" s="15"/>
      <c r="F39" s="15">
        <v>1</v>
      </c>
      <c r="G39" s="402"/>
      <c r="H39" s="426"/>
      <c r="I39" s="402"/>
      <c r="J39" s="426"/>
      <c r="K39" s="410"/>
      <c r="L39" s="13" t="s">
        <v>483</v>
      </c>
      <c r="M39" s="14" t="s">
        <v>484</v>
      </c>
      <c r="N39" s="408"/>
      <c r="O39" s="14"/>
      <c r="P39" s="106"/>
      <c r="Q39" s="106"/>
      <c r="R39" s="107"/>
      <c r="S39" s="107"/>
      <c r="T39" s="107"/>
      <c r="U39" s="105"/>
      <c r="V39" s="11"/>
      <c r="W39" s="11">
        <f t="shared" si="2"/>
        <v>0</v>
      </c>
      <c r="X39" s="97">
        <f t="shared" si="1"/>
        <v>0</v>
      </c>
      <c r="Y39" s="15"/>
      <c r="Z39" s="15"/>
      <c r="AA39" s="15"/>
      <c r="AB39" s="15"/>
      <c r="AC39" s="15"/>
      <c r="AD39" s="15"/>
      <c r="AE39" s="15"/>
      <c r="AF39" s="15"/>
      <c r="AG39" s="15"/>
      <c r="AH39" s="63"/>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row>
    <row r="40" spans="1:58" s="31" customFormat="1" x14ac:dyDescent="0.55000000000000004">
      <c r="A40" s="30">
        <v>1</v>
      </c>
      <c r="B40" s="30">
        <v>22</v>
      </c>
      <c r="C40" s="30">
        <v>16</v>
      </c>
      <c r="D40" s="30">
        <v>1</v>
      </c>
      <c r="E40" s="30"/>
      <c r="F40" s="30"/>
      <c r="G40" s="26">
        <v>43349</v>
      </c>
      <c r="H40" s="27">
        <v>0.5962615740740741</v>
      </c>
      <c r="I40" s="26">
        <v>43349</v>
      </c>
      <c r="J40" s="27"/>
      <c r="K40" s="25" t="s">
        <v>132</v>
      </c>
      <c r="L40" s="13" t="s">
        <v>128</v>
      </c>
      <c r="M40" s="14" t="s">
        <v>159</v>
      </c>
      <c r="N40" s="28" t="s">
        <v>137</v>
      </c>
      <c r="O40" s="28" t="s">
        <v>129</v>
      </c>
      <c r="P40" s="103">
        <v>1</v>
      </c>
      <c r="Q40" s="103"/>
      <c r="R40" s="104">
        <v>886</v>
      </c>
      <c r="S40" s="104">
        <v>62</v>
      </c>
      <c r="T40" s="104">
        <v>22</v>
      </c>
      <c r="U40" s="105">
        <f t="shared" si="7"/>
        <v>864</v>
      </c>
      <c r="V40" s="25"/>
      <c r="W40" s="25">
        <f t="shared" si="2"/>
        <v>0</v>
      </c>
      <c r="X40" s="96">
        <f t="shared" si="1"/>
        <v>1</v>
      </c>
      <c r="Y40" s="30">
        <v>1</v>
      </c>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row>
    <row r="41" spans="1:58" s="9" customFormat="1" x14ac:dyDescent="0.55000000000000004">
      <c r="A41" s="421">
        <v>1</v>
      </c>
      <c r="B41" s="421">
        <v>23</v>
      </c>
      <c r="C41" s="15"/>
      <c r="D41" s="15"/>
      <c r="E41" s="15"/>
      <c r="F41" s="15">
        <v>1</v>
      </c>
      <c r="G41" s="401">
        <v>43392</v>
      </c>
      <c r="H41" s="425">
        <v>0.74097222222222225</v>
      </c>
      <c r="I41" s="401">
        <v>43392</v>
      </c>
      <c r="J41" s="425">
        <v>0.74097222222222225</v>
      </c>
      <c r="K41" s="409" t="s">
        <v>5</v>
      </c>
      <c r="L41" s="425" t="s">
        <v>128</v>
      </c>
      <c r="M41" s="14" t="s">
        <v>471</v>
      </c>
      <c r="N41" s="407" t="s">
        <v>474</v>
      </c>
      <c r="O41" s="14"/>
      <c r="P41" s="106"/>
      <c r="Q41" s="106"/>
      <c r="R41" s="107"/>
      <c r="S41" s="107"/>
      <c r="T41" s="107"/>
      <c r="U41" s="105"/>
      <c r="V41" s="11"/>
      <c r="W41" s="11">
        <f t="shared" si="2"/>
        <v>0</v>
      </c>
      <c r="X41" s="97">
        <f t="shared" si="1"/>
        <v>0</v>
      </c>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row>
    <row r="42" spans="1:58" s="9" customFormat="1" x14ac:dyDescent="0.55000000000000004">
      <c r="A42" s="442"/>
      <c r="B42" s="442"/>
      <c r="C42" s="15"/>
      <c r="D42" s="15"/>
      <c r="E42" s="15"/>
      <c r="F42" s="15">
        <v>1</v>
      </c>
      <c r="G42" s="438"/>
      <c r="H42" s="437"/>
      <c r="I42" s="438"/>
      <c r="J42" s="437"/>
      <c r="K42" s="441"/>
      <c r="L42" s="437"/>
      <c r="M42" s="14" t="s">
        <v>472</v>
      </c>
      <c r="N42" s="511"/>
      <c r="O42" s="14"/>
      <c r="P42" s="106"/>
      <c r="Q42" s="106"/>
      <c r="R42" s="107"/>
      <c r="S42" s="107"/>
      <c r="T42" s="107"/>
      <c r="U42" s="105"/>
      <c r="V42" s="11"/>
      <c r="W42" s="11">
        <f t="shared" si="2"/>
        <v>0</v>
      </c>
      <c r="X42" s="97">
        <f t="shared" si="1"/>
        <v>0</v>
      </c>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row>
    <row r="43" spans="1:58" s="9" customFormat="1" x14ac:dyDescent="0.55000000000000004">
      <c r="A43" s="422"/>
      <c r="B43" s="422"/>
      <c r="C43" s="15"/>
      <c r="D43" s="15"/>
      <c r="E43" s="15"/>
      <c r="F43" s="15">
        <v>1</v>
      </c>
      <c r="G43" s="402"/>
      <c r="H43" s="426"/>
      <c r="I43" s="402"/>
      <c r="J43" s="426"/>
      <c r="K43" s="410"/>
      <c r="L43" s="426"/>
      <c r="M43" s="14" t="s">
        <v>473</v>
      </c>
      <c r="N43" s="408"/>
      <c r="O43" s="14"/>
      <c r="P43" s="106"/>
      <c r="Q43" s="106"/>
      <c r="R43" s="107"/>
      <c r="S43" s="107"/>
      <c r="T43" s="107"/>
      <c r="U43" s="105"/>
      <c r="V43" s="11"/>
      <c r="W43" s="11">
        <f t="shared" si="2"/>
        <v>0</v>
      </c>
      <c r="X43" s="97">
        <f t="shared" si="1"/>
        <v>0</v>
      </c>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row>
    <row r="44" spans="1:58" s="31" customFormat="1" x14ac:dyDescent="0.55000000000000004">
      <c r="A44" s="30">
        <v>1</v>
      </c>
      <c r="B44" s="30">
        <v>24</v>
      </c>
      <c r="C44" s="30">
        <v>17</v>
      </c>
      <c r="D44" s="30">
        <v>1</v>
      </c>
      <c r="E44" s="30"/>
      <c r="F44" s="30"/>
      <c r="G44" s="26">
        <v>43353</v>
      </c>
      <c r="H44" s="27">
        <v>0.91319444444444453</v>
      </c>
      <c r="I44" s="26">
        <v>43353</v>
      </c>
      <c r="J44" s="27"/>
      <c r="K44" s="25" t="s">
        <v>152</v>
      </c>
      <c r="L44" s="13" t="s">
        <v>150</v>
      </c>
      <c r="M44" s="14" t="s">
        <v>160</v>
      </c>
      <c r="N44" s="28" t="s">
        <v>151</v>
      </c>
      <c r="O44" s="28" t="s">
        <v>148</v>
      </c>
      <c r="P44" s="103"/>
      <c r="Q44" s="103"/>
      <c r="R44" s="104"/>
      <c r="S44" s="104"/>
      <c r="T44" s="104"/>
      <c r="U44" s="30"/>
      <c r="V44" s="25"/>
      <c r="W44" s="25">
        <f t="shared" si="2"/>
        <v>0</v>
      </c>
      <c r="X44" s="96">
        <f t="shared" si="1"/>
        <v>1</v>
      </c>
      <c r="Y44" s="30">
        <v>1</v>
      </c>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row>
    <row r="45" spans="1:58" s="9" customFormat="1" x14ac:dyDescent="0.55000000000000004">
      <c r="A45" s="126">
        <v>1</v>
      </c>
      <c r="B45" s="126">
        <v>25</v>
      </c>
      <c r="C45" s="15"/>
      <c r="D45" s="15"/>
      <c r="E45" s="15"/>
      <c r="F45" s="15">
        <v>1</v>
      </c>
      <c r="G45" s="12">
        <v>43396</v>
      </c>
      <c r="H45" s="13">
        <v>0.8125</v>
      </c>
      <c r="I45" s="12">
        <v>43396</v>
      </c>
      <c r="J45" s="13">
        <v>0.8125</v>
      </c>
      <c r="K45" s="11" t="s">
        <v>5</v>
      </c>
      <c r="L45" s="13" t="s">
        <v>128</v>
      </c>
      <c r="M45" s="14" t="s">
        <v>160</v>
      </c>
      <c r="N45" s="127" t="s">
        <v>475</v>
      </c>
      <c r="O45" s="14"/>
      <c r="P45" s="106"/>
      <c r="Q45" s="106"/>
      <c r="R45" s="107"/>
      <c r="S45" s="107"/>
      <c r="T45" s="107"/>
      <c r="U45" s="15"/>
      <c r="V45" s="11"/>
      <c r="W45" s="11">
        <f t="shared" si="2"/>
        <v>0</v>
      </c>
      <c r="X45" s="97">
        <f t="shared" si="1"/>
        <v>0</v>
      </c>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row>
    <row r="46" spans="1:58" s="31" customFormat="1" x14ac:dyDescent="0.55000000000000004">
      <c r="A46" s="397">
        <v>1</v>
      </c>
      <c r="B46" s="397">
        <v>26</v>
      </c>
      <c r="C46" s="30">
        <v>18</v>
      </c>
      <c r="D46" s="30">
        <v>1</v>
      </c>
      <c r="E46" s="30"/>
      <c r="F46" s="30"/>
      <c r="G46" s="26">
        <v>43357</v>
      </c>
      <c r="H46" s="27">
        <v>0.86111111111111116</v>
      </c>
      <c r="I46" s="26">
        <v>43357</v>
      </c>
      <c r="J46" s="27"/>
      <c r="K46" s="25" t="s">
        <v>5</v>
      </c>
      <c r="L46" s="13" t="s">
        <v>114</v>
      </c>
      <c r="M46" s="14" t="s">
        <v>168</v>
      </c>
      <c r="N46" s="473" t="s">
        <v>170</v>
      </c>
      <c r="O46" s="28" t="s">
        <v>112</v>
      </c>
      <c r="P46" s="103">
        <v>1</v>
      </c>
      <c r="Q46" s="103"/>
      <c r="R46" s="104"/>
      <c r="S46" s="104">
        <v>16</v>
      </c>
      <c r="T46" s="104">
        <v>16</v>
      </c>
      <c r="U46" s="104">
        <v>16</v>
      </c>
      <c r="V46" s="25"/>
      <c r="W46" s="25">
        <f t="shared" si="2"/>
        <v>0</v>
      </c>
      <c r="X46" s="96">
        <f t="shared" si="1"/>
        <v>1</v>
      </c>
      <c r="Y46" s="30"/>
      <c r="Z46" s="30"/>
      <c r="AA46" s="30"/>
      <c r="AB46" s="30"/>
      <c r="AC46" s="30"/>
      <c r="AD46" s="30"/>
      <c r="AE46" s="30"/>
      <c r="AF46" s="30"/>
      <c r="AG46" s="30"/>
      <c r="AH46" s="30"/>
      <c r="AI46" s="30"/>
      <c r="AJ46" s="30"/>
      <c r="AK46" s="30"/>
      <c r="AL46" s="30"/>
      <c r="AM46" s="30"/>
      <c r="AN46" s="30"/>
      <c r="AO46" s="30"/>
      <c r="AP46" s="30"/>
      <c r="AQ46" s="63">
        <v>1</v>
      </c>
      <c r="AR46" s="30"/>
      <c r="AS46" s="30"/>
      <c r="AT46" s="30"/>
      <c r="AU46" s="30"/>
      <c r="AV46" s="30"/>
      <c r="AW46" s="30"/>
      <c r="AX46" s="30"/>
      <c r="AY46" s="30"/>
      <c r="AZ46" s="30"/>
      <c r="BA46" s="30"/>
      <c r="BB46" s="30"/>
      <c r="BC46" s="30"/>
      <c r="BD46" s="30"/>
      <c r="BE46" s="30"/>
      <c r="BF46" s="30"/>
    </row>
    <row r="47" spans="1:58" s="31" customFormat="1" x14ac:dyDescent="0.55000000000000004">
      <c r="A47" s="398"/>
      <c r="B47" s="398"/>
      <c r="C47" s="30">
        <v>19</v>
      </c>
      <c r="D47" s="30">
        <v>1</v>
      </c>
      <c r="E47" s="30"/>
      <c r="F47" s="30"/>
      <c r="G47" s="26">
        <v>43357</v>
      </c>
      <c r="H47" s="27">
        <v>0.86111111111111116</v>
      </c>
      <c r="I47" s="26">
        <v>43357</v>
      </c>
      <c r="J47" s="27"/>
      <c r="K47" s="25" t="s">
        <v>5</v>
      </c>
      <c r="L47" s="13" t="s">
        <v>65</v>
      </c>
      <c r="M47" s="14" t="s">
        <v>663</v>
      </c>
      <c r="N47" s="475"/>
      <c r="O47" s="28" t="s">
        <v>112</v>
      </c>
      <c r="P47" s="103">
        <v>1</v>
      </c>
      <c r="Q47" s="103"/>
      <c r="R47" s="104"/>
      <c r="S47" s="104">
        <v>148</v>
      </c>
      <c r="T47" s="104">
        <v>64</v>
      </c>
      <c r="U47" s="104">
        <v>148</v>
      </c>
      <c r="V47" s="25"/>
      <c r="W47" s="25">
        <f t="shared" si="2"/>
        <v>0</v>
      </c>
      <c r="X47" s="96">
        <f t="shared" si="1"/>
        <v>1</v>
      </c>
      <c r="Y47" s="30"/>
      <c r="Z47" s="30"/>
      <c r="AA47" s="30"/>
      <c r="AB47" s="30"/>
      <c r="AC47" s="30"/>
      <c r="AD47" s="30"/>
      <c r="AE47" s="30"/>
      <c r="AF47" s="30"/>
      <c r="AG47" s="30"/>
      <c r="AH47" s="30"/>
      <c r="AI47" s="30"/>
      <c r="AJ47" s="30">
        <v>1</v>
      </c>
      <c r="AK47" s="30"/>
      <c r="AL47" s="30"/>
      <c r="AM47" s="30"/>
      <c r="AN47" s="30"/>
      <c r="AO47" s="30"/>
      <c r="AP47" s="30"/>
      <c r="AQ47" s="30"/>
      <c r="AR47" s="30"/>
      <c r="AS47" s="30"/>
      <c r="AT47" s="30"/>
      <c r="AU47" s="30"/>
      <c r="AV47" s="30"/>
      <c r="AW47" s="30"/>
      <c r="AX47" s="30"/>
      <c r="AY47" s="30"/>
      <c r="AZ47" s="30"/>
      <c r="BA47" s="30"/>
      <c r="BB47" s="30"/>
      <c r="BC47" s="30"/>
      <c r="BD47" s="30"/>
      <c r="BE47" s="30"/>
      <c r="BF47" s="30"/>
    </row>
    <row r="48" spans="1:58" s="9" customFormat="1" x14ac:dyDescent="0.55000000000000004">
      <c r="A48" s="126">
        <v>1</v>
      </c>
      <c r="B48" s="126">
        <v>27</v>
      </c>
      <c r="C48" s="15"/>
      <c r="D48" s="15"/>
      <c r="E48" s="15"/>
      <c r="F48" s="15">
        <v>1</v>
      </c>
      <c r="G48" s="12">
        <v>43403</v>
      </c>
      <c r="H48" s="13">
        <v>0.70416666666666661</v>
      </c>
      <c r="I48" s="12">
        <v>43403</v>
      </c>
      <c r="J48" s="13">
        <v>0.70416666666666661</v>
      </c>
      <c r="K48" s="11" t="s">
        <v>5</v>
      </c>
      <c r="L48" s="13" t="s">
        <v>65</v>
      </c>
      <c r="M48" s="14" t="s">
        <v>169</v>
      </c>
      <c r="N48" s="123" t="s">
        <v>476</v>
      </c>
      <c r="O48" s="14"/>
      <c r="P48" s="106"/>
      <c r="Q48" s="106"/>
      <c r="R48" s="107"/>
      <c r="S48" s="107"/>
      <c r="T48" s="107"/>
      <c r="U48" s="107"/>
      <c r="V48" s="11"/>
      <c r="W48" s="11">
        <f t="shared" si="2"/>
        <v>0</v>
      </c>
      <c r="X48" s="97">
        <f t="shared" si="1"/>
        <v>0</v>
      </c>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row>
    <row r="49" spans="1:58" s="31" customFormat="1" x14ac:dyDescent="0.55000000000000004">
      <c r="A49" s="30">
        <v>1</v>
      </c>
      <c r="B49" s="30">
        <v>28</v>
      </c>
      <c r="C49" s="30">
        <v>20</v>
      </c>
      <c r="D49" s="30">
        <v>1</v>
      </c>
      <c r="E49" s="30"/>
      <c r="F49" s="30"/>
      <c r="G49" s="26">
        <v>43360</v>
      </c>
      <c r="H49" s="27">
        <v>0.7715277777777777</v>
      </c>
      <c r="I49" s="26">
        <v>43360</v>
      </c>
      <c r="J49" s="27"/>
      <c r="K49" s="25" t="s">
        <v>5</v>
      </c>
      <c r="L49" s="13" t="s">
        <v>114</v>
      </c>
      <c r="M49" s="14" t="s">
        <v>172</v>
      </c>
      <c r="N49" s="28" t="s">
        <v>171</v>
      </c>
      <c r="O49" s="28" t="s">
        <v>112</v>
      </c>
      <c r="P49" s="103">
        <v>1</v>
      </c>
      <c r="Q49" s="103"/>
      <c r="R49" s="104">
        <v>159</v>
      </c>
      <c r="S49" s="104">
        <v>14</v>
      </c>
      <c r="T49" s="104">
        <v>8</v>
      </c>
      <c r="U49" s="105">
        <f t="shared" ref="U49:U59" si="10">+R49-T49</f>
        <v>151</v>
      </c>
      <c r="V49" s="25"/>
      <c r="W49" s="25">
        <f t="shared" si="2"/>
        <v>0</v>
      </c>
      <c r="X49" s="96">
        <f t="shared" si="1"/>
        <v>1</v>
      </c>
      <c r="Y49" s="30"/>
      <c r="Z49" s="30"/>
      <c r="AA49" s="30"/>
      <c r="AB49" s="30"/>
      <c r="AC49" s="30"/>
      <c r="AD49" s="30"/>
      <c r="AE49" s="30"/>
      <c r="AF49" s="30"/>
      <c r="AG49" s="30"/>
      <c r="AH49" s="30"/>
      <c r="AI49" s="30"/>
      <c r="AJ49" s="30"/>
      <c r="AK49" s="30"/>
      <c r="AL49" s="30"/>
      <c r="AM49" s="30"/>
      <c r="AN49" s="30"/>
      <c r="AO49" s="30"/>
      <c r="AP49" s="30"/>
      <c r="AQ49" s="30">
        <v>1</v>
      </c>
      <c r="AR49" s="30"/>
      <c r="AS49" s="30"/>
      <c r="AT49" s="30"/>
      <c r="AU49" s="30"/>
      <c r="AV49" s="30"/>
      <c r="AW49" s="30"/>
      <c r="AX49" s="30"/>
      <c r="AY49" s="30"/>
      <c r="AZ49" s="30"/>
      <c r="BA49" s="30"/>
      <c r="BB49" s="30"/>
      <c r="BC49" s="30"/>
      <c r="BD49" s="30"/>
      <c r="BE49" s="30"/>
      <c r="BF49" s="30"/>
    </row>
    <row r="50" spans="1:58" s="31" customFormat="1" x14ac:dyDescent="0.55000000000000004">
      <c r="A50" s="397">
        <v>1</v>
      </c>
      <c r="B50" s="397">
        <v>29</v>
      </c>
      <c r="C50" s="30">
        <v>21</v>
      </c>
      <c r="D50" s="30">
        <v>1</v>
      </c>
      <c r="E50" s="30"/>
      <c r="F50" s="30"/>
      <c r="G50" s="26">
        <v>43364</v>
      </c>
      <c r="H50" s="27">
        <v>0.74652777777777779</v>
      </c>
      <c r="I50" s="26">
        <v>43363</v>
      </c>
      <c r="J50" s="27"/>
      <c r="K50" s="25" t="s">
        <v>5</v>
      </c>
      <c r="L50" s="13" t="s">
        <v>173</v>
      </c>
      <c r="M50" s="14" t="s">
        <v>179</v>
      </c>
      <c r="N50" s="473" t="s">
        <v>175</v>
      </c>
      <c r="O50" s="28" t="s">
        <v>112</v>
      </c>
      <c r="P50" s="103">
        <v>1</v>
      </c>
      <c r="Q50" s="103"/>
      <c r="R50" s="104">
        <v>484</v>
      </c>
      <c r="S50" s="104">
        <v>56</v>
      </c>
      <c r="T50" s="104">
        <v>56</v>
      </c>
      <c r="U50" s="105">
        <f t="shared" si="10"/>
        <v>428</v>
      </c>
      <c r="V50" s="25"/>
      <c r="W50" s="25">
        <f t="shared" si="2"/>
        <v>0</v>
      </c>
      <c r="X50" s="96">
        <f t="shared" si="1"/>
        <v>1</v>
      </c>
      <c r="Y50" s="30"/>
      <c r="Z50" s="30"/>
      <c r="AA50" s="30"/>
      <c r="AB50" s="30"/>
      <c r="AC50" s="30"/>
      <c r="AD50" s="30"/>
      <c r="AE50" s="30"/>
      <c r="AF50" s="30"/>
      <c r="AG50" s="30"/>
      <c r="AH50" s="30"/>
      <c r="AI50" s="30"/>
      <c r="AJ50" s="30"/>
      <c r="AK50" s="30"/>
      <c r="AL50" s="30"/>
      <c r="AM50" s="30"/>
      <c r="AN50" s="30"/>
      <c r="AO50" s="63">
        <v>1</v>
      </c>
      <c r="AP50" s="30"/>
      <c r="AQ50" s="30"/>
      <c r="AR50" s="30"/>
      <c r="AS50" s="30"/>
      <c r="AT50" s="30"/>
      <c r="AU50" s="30"/>
      <c r="AV50" s="30"/>
      <c r="AW50" s="30"/>
      <c r="AX50" s="30"/>
      <c r="AY50" s="30"/>
      <c r="AZ50" s="30"/>
      <c r="BA50" s="30"/>
      <c r="BB50" s="30"/>
      <c r="BC50" s="30"/>
      <c r="BD50" s="30"/>
      <c r="BE50" s="30"/>
      <c r="BF50" s="30"/>
    </row>
    <row r="51" spans="1:58" s="31" customFormat="1" x14ac:dyDescent="0.55000000000000004">
      <c r="A51" s="398"/>
      <c r="B51" s="398"/>
      <c r="C51" s="30">
        <v>22</v>
      </c>
      <c r="D51" s="30">
        <v>1</v>
      </c>
      <c r="E51" s="30"/>
      <c r="F51" s="30"/>
      <c r="G51" s="26">
        <v>43364</v>
      </c>
      <c r="H51" s="27">
        <v>0.74652777777777779</v>
      </c>
      <c r="I51" s="26">
        <v>43363</v>
      </c>
      <c r="J51" s="27"/>
      <c r="K51" s="25" t="s">
        <v>5</v>
      </c>
      <c r="L51" s="13" t="s">
        <v>114</v>
      </c>
      <c r="M51" s="14" t="s">
        <v>176</v>
      </c>
      <c r="N51" s="475"/>
      <c r="O51" s="28" t="s">
        <v>112</v>
      </c>
      <c r="P51" s="103">
        <v>1</v>
      </c>
      <c r="Q51" s="103"/>
      <c r="R51" s="104">
        <v>138</v>
      </c>
      <c r="S51" s="104">
        <v>23</v>
      </c>
      <c r="T51" s="104">
        <v>22</v>
      </c>
      <c r="U51" s="105">
        <f t="shared" si="10"/>
        <v>116</v>
      </c>
      <c r="V51" s="25"/>
      <c r="W51" s="25">
        <f t="shared" si="2"/>
        <v>0</v>
      </c>
      <c r="X51" s="96">
        <f t="shared" si="1"/>
        <v>1</v>
      </c>
      <c r="Y51" s="30"/>
      <c r="Z51" s="30"/>
      <c r="AA51" s="30"/>
      <c r="AB51" s="30"/>
      <c r="AC51" s="30"/>
      <c r="AD51" s="30"/>
      <c r="AE51" s="30"/>
      <c r="AF51" s="30"/>
      <c r="AG51" s="30"/>
      <c r="AH51" s="30"/>
      <c r="AI51" s="30"/>
      <c r="AJ51" s="30"/>
      <c r="AK51" s="30"/>
      <c r="AL51" s="30"/>
      <c r="AM51" s="30"/>
      <c r="AN51" s="30"/>
      <c r="AO51" s="30"/>
      <c r="AP51" s="30"/>
      <c r="AQ51" s="30">
        <v>1</v>
      </c>
      <c r="AR51" s="30"/>
      <c r="AS51" s="30"/>
      <c r="AT51" s="30"/>
      <c r="AU51" s="30"/>
      <c r="AV51" s="30"/>
      <c r="AW51" s="30"/>
      <c r="AX51" s="30"/>
      <c r="AY51" s="30"/>
      <c r="AZ51" s="30"/>
      <c r="BA51" s="30"/>
      <c r="BB51" s="30"/>
      <c r="BC51" s="30"/>
      <c r="BD51" s="30"/>
      <c r="BE51" s="30"/>
      <c r="BF51" s="30"/>
    </row>
    <row r="52" spans="1:58" s="9" customFormat="1" x14ac:dyDescent="0.55000000000000004">
      <c r="A52" s="124">
        <v>1</v>
      </c>
      <c r="B52" s="124">
        <v>30</v>
      </c>
      <c r="C52" s="15"/>
      <c r="D52" s="15"/>
      <c r="E52" s="15"/>
      <c r="F52" s="15"/>
      <c r="G52" s="12">
        <v>43404</v>
      </c>
      <c r="H52" s="13">
        <v>0.69861111111111107</v>
      </c>
      <c r="I52" s="12">
        <v>43404</v>
      </c>
      <c r="J52" s="13">
        <v>0.69861111111111107</v>
      </c>
      <c r="K52" s="11" t="s">
        <v>5</v>
      </c>
      <c r="L52" s="13" t="s">
        <v>173</v>
      </c>
      <c r="M52" s="14" t="s">
        <v>477</v>
      </c>
      <c r="N52" s="125" t="s">
        <v>478</v>
      </c>
      <c r="O52" s="14"/>
      <c r="P52" s="106"/>
      <c r="Q52" s="106"/>
      <c r="R52" s="107"/>
      <c r="S52" s="107"/>
      <c r="T52" s="107"/>
      <c r="U52" s="105"/>
      <c r="V52" s="11"/>
      <c r="W52" s="11">
        <f t="shared" si="2"/>
        <v>0</v>
      </c>
      <c r="X52" s="97">
        <f t="shared" si="1"/>
        <v>0</v>
      </c>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row>
    <row r="53" spans="1:58" s="9" customFormat="1" x14ac:dyDescent="0.55000000000000004">
      <c r="A53" s="421">
        <v>1</v>
      </c>
      <c r="B53" s="421">
        <v>31</v>
      </c>
      <c r="C53" s="421"/>
      <c r="D53" s="421"/>
      <c r="E53" s="15"/>
      <c r="F53" s="15">
        <v>1</v>
      </c>
      <c r="G53" s="401">
        <v>43452</v>
      </c>
      <c r="H53" s="425">
        <v>0.74375000000000002</v>
      </c>
      <c r="I53" s="401">
        <v>43452</v>
      </c>
      <c r="J53" s="425">
        <v>0.74375000000000002</v>
      </c>
      <c r="K53" s="409" t="s">
        <v>5</v>
      </c>
      <c r="L53" s="13" t="s">
        <v>114</v>
      </c>
      <c r="M53" s="14" t="s">
        <v>168</v>
      </c>
      <c r="N53" s="407" t="s">
        <v>623</v>
      </c>
      <c r="O53" s="14"/>
      <c r="P53" s="106"/>
      <c r="Q53" s="106"/>
      <c r="R53" s="107"/>
      <c r="S53" s="107"/>
      <c r="T53" s="107"/>
      <c r="U53" s="105"/>
      <c r="V53" s="11"/>
      <c r="W53" s="11">
        <f t="shared" si="2"/>
        <v>0</v>
      </c>
      <c r="X53" s="97">
        <f t="shared" si="1"/>
        <v>0</v>
      </c>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row>
    <row r="54" spans="1:58" s="9" customFormat="1" x14ac:dyDescent="0.55000000000000004">
      <c r="A54" s="442"/>
      <c r="B54" s="442"/>
      <c r="C54" s="442"/>
      <c r="D54" s="442"/>
      <c r="E54" s="15"/>
      <c r="F54" s="15">
        <v>1</v>
      </c>
      <c r="G54" s="438"/>
      <c r="H54" s="437"/>
      <c r="I54" s="438"/>
      <c r="J54" s="437"/>
      <c r="K54" s="441"/>
      <c r="L54" s="13" t="s">
        <v>114</v>
      </c>
      <c r="M54" s="14" t="s">
        <v>172</v>
      </c>
      <c r="N54" s="511"/>
      <c r="O54" s="14"/>
      <c r="P54" s="106"/>
      <c r="Q54" s="106"/>
      <c r="R54" s="107"/>
      <c r="S54" s="107"/>
      <c r="T54" s="107"/>
      <c r="U54" s="105"/>
      <c r="V54" s="11"/>
      <c r="W54" s="11">
        <f t="shared" si="2"/>
        <v>0</v>
      </c>
      <c r="X54" s="97">
        <f t="shared" si="1"/>
        <v>0</v>
      </c>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row>
    <row r="55" spans="1:58" s="9" customFormat="1" x14ac:dyDescent="0.55000000000000004">
      <c r="A55" s="422"/>
      <c r="B55" s="422"/>
      <c r="C55" s="422"/>
      <c r="D55" s="422"/>
      <c r="E55" s="15"/>
      <c r="F55" s="15">
        <v>1</v>
      </c>
      <c r="G55" s="402"/>
      <c r="H55" s="426"/>
      <c r="I55" s="402"/>
      <c r="J55" s="426"/>
      <c r="K55" s="410"/>
      <c r="L55" s="13" t="s">
        <v>114</v>
      </c>
      <c r="M55" s="14" t="s">
        <v>176</v>
      </c>
      <c r="N55" s="408"/>
      <c r="O55" s="14"/>
      <c r="P55" s="106"/>
      <c r="Q55" s="106"/>
      <c r="R55" s="107"/>
      <c r="S55" s="107"/>
      <c r="T55" s="107"/>
      <c r="U55" s="105"/>
      <c r="V55" s="11"/>
      <c r="W55" s="11">
        <f t="shared" si="2"/>
        <v>0</v>
      </c>
      <c r="X55" s="97">
        <f t="shared" si="1"/>
        <v>0</v>
      </c>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row>
    <row r="56" spans="1:58" s="31" customFormat="1" x14ac:dyDescent="0.55000000000000004">
      <c r="A56" s="30">
        <v>1</v>
      </c>
      <c r="B56" s="30">
        <v>32</v>
      </c>
      <c r="C56" s="30">
        <v>23</v>
      </c>
      <c r="D56" s="30">
        <v>1</v>
      </c>
      <c r="E56" s="30"/>
      <c r="F56" s="30"/>
      <c r="G56" s="26">
        <v>43367</v>
      </c>
      <c r="H56" s="27">
        <v>0.66388888888888886</v>
      </c>
      <c r="I56" s="26">
        <v>43367</v>
      </c>
      <c r="J56" s="27"/>
      <c r="K56" s="25" t="s">
        <v>5</v>
      </c>
      <c r="L56" s="13" t="s">
        <v>114</v>
      </c>
      <c r="M56" s="14" t="s">
        <v>202</v>
      </c>
      <c r="N56" s="28" t="s">
        <v>203</v>
      </c>
      <c r="O56" s="28" t="s">
        <v>139</v>
      </c>
      <c r="P56" s="103">
        <v>1</v>
      </c>
      <c r="Q56" s="103"/>
      <c r="R56" s="104">
        <v>388</v>
      </c>
      <c r="S56" s="104">
        <v>4</v>
      </c>
      <c r="T56" s="104">
        <v>2</v>
      </c>
      <c r="U56" s="105">
        <f t="shared" si="10"/>
        <v>386</v>
      </c>
      <c r="V56" s="25"/>
      <c r="W56" s="25">
        <f t="shared" si="2"/>
        <v>0</v>
      </c>
      <c r="X56" s="96">
        <f t="shared" si="1"/>
        <v>1</v>
      </c>
      <c r="Y56" s="30"/>
      <c r="Z56" s="30"/>
      <c r="AA56" s="30"/>
      <c r="AB56" s="30"/>
      <c r="AC56" s="30"/>
      <c r="AD56" s="30"/>
      <c r="AE56" s="30"/>
      <c r="AF56" s="30"/>
      <c r="AG56" s="30"/>
      <c r="AH56" s="30"/>
      <c r="AI56" s="30"/>
      <c r="AJ56" s="30"/>
      <c r="AK56" s="30"/>
      <c r="AL56" s="30"/>
      <c r="AM56" s="30"/>
      <c r="AN56" s="30"/>
      <c r="AO56" s="30"/>
      <c r="AP56" s="30"/>
      <c r="AQ56" s="30">
        <v>1</v>
      </c>
      <c r="AR56" s="30"/>
      <c r="AS56" s="30"/>
      <c r="AT56" s="30"/>
      <c r="AU56" s="30"/>
      <c r="AV56" s="30"/>
      <c r="AW56" s="30"/>
      <c r="AX56" s="30"/>
      <c r="AY56" s="30"/>
      <c r="AZ56" s="30"/>
      <c r="BA56" s="30"/>
      <c r="BB56" s="30"/>
      <c r="BC56" s="30"/>
      <c r="BD56" s="30"/>
      <c r="BE56" s="30"/>
      <c r="BF56" s="30"/>
    </row>
    <row r="57" spans="1:58" s="31" customFormat="1" x14ac:dyDescent="0.55000000000000004">
      <c r="A57" s="30">
        <v>1</v>
      </c>
      <c r="B57" s="30">
        <v>33</v>
      </c>
      <c r="C57" s="30">
        <v>24</v>
      </c>
      <c r="D57" s="30">
        <v>1</v>
      </c>
      <c r="E57" s="30"/>
      <c r="F57" s="30"/>
      <c r="G57" s="26">
        <v>43371</v>
      </c>
      <c r="H57" s="27">
        <v>0.49027777777777781</v>
      </c>
      <c r="I57" s="26">
        <v>43371</v>
      </c>
      <c r="J57" s="27"/>
      <c r="K57" s="25" t="s">
        <v>5</v>
      </c>
      <c r="L57" s="13" t="s">
        <v>204</v>
      </c>
      <c r="M57" s="14" t="s">
        <v>205</v>
      </c>
      <c r="N57" s="28" t="s">
        <v>206</v>
      </c>
      <c r="O57" s="28" t="s">
        <v>112</v>
      </c>
      <c r="P57" s="103">
        <v>1</v>
      </c>
      <c r="Q57" s="103"/>
      <c r="R57" s="104">
        <v>44</v>
      </c>
      <c r="S57" s="104">
        <v>8</v>
      </c>
      <c r="T57" s="104">
        <v>3</v>
      </c>
      <c r="U57" s="105">
        <f t="shared" si="10"/>
        <v>41</v>
      </c>
      <c r="V57" s="25"/>
      <c r="W57" s="25">
        <f t="shared" si="2"/>
        <v>0</v>
      </c>
      <c r="X57" s="96">
        <f t="shared" si="1"/>
        <v>1</v>
      </c>
      <c r="Y57" s="30"/>
      <c r="Z57" s="30"/>
      <c r="AA57" s="30"/>
      <c r="AB57" s="30"/>
      <c r="AC57" s="30"/>
      <c r="AD57" s="30"/>
      <c r="AE57" s="30"/>
      <c r="AF57" s="30"/>
      <c r="AG57" s="30"/>
      <c r="AH57" s="30"/>
      <c r="AI57" s="30"/>
      <c r="AJ57" s="30"/>
      <c r="AK57" s="30"/>
      <c r="AL57" s="30"/>
      <c r="AM57" s="30"/>
      <c r="AN57" s="30"/>
      <c r="AO57" s="30">
        <v>1</v>
      </c>
      <c r="AP57" s="30"/>
      <c r="AQ57" s="30"/>
      <c r="AR57" s="30"/>
      <c r="AS57" s="30"/>
      <c r="AT57" s="30"/>
      <c r="AU57" s="30"/>
      <c r="AV57" s="30"/>
      <c r="AW57" s="30"/>
      <c r="AX57" s="30"/>
      <c r="AY57" s="30"/>
      <c r="AZ57" s="30"/>
      <c r="BA57" s="30"/>
      <c r="BB57" s="30"/>
      <c r="BC57" s="30"/>
      <c r="BD57" s="30"/>
      <c r="BE57" s="30"/>
      <c r="BF57" s="30"/>
    </row>
    <row r="58" spans="1:58" s="9" customFormat="1" x14ac:dyDescent="0.55000000000000004">
      <c r="A58" s="15">
        <v>1</v>
      </c>
      <c r="B58" s="15">
        <v>34</v>
      </c>
      <c r="C58" s="15"/>
      <c r="D58" s="15"/>
      <c r="E58" s="15"/>
      <c r="F58" s="15">
        <v>1</v>
      </c>
      <c r="G58" s="12">
        <v>43412</v>
      </c>
      <c r="H58" s="13">
        <v>0.57013888888888886</v>
      </c>
      <c r="I58" s="12">
        <v>43412</v>
      </c>
      <c r="J58" s="13">
        <v>0.57013888888888886</v>
      </c>
      <c r="K58" s="11" t="s">
        <v>5</v>
      </c>
      <c r="L58" s="13" t="s">
        <v>173</v>
      </c>
      <c r="M58" s="14" t="s">
        <v>479</v>
      </c>
      <c r="N58" s="14" t="s">
        <v>480</v>
      </c>
      <c r="O58" s="14"/>
      <c r="P58" s="106"/>
      <c r="Q58" s="106"/>
      <c r="R58" s="107"/>
      <c r="S58" s="107"/>
      <c r="T58" s="107"/>
      <c r="U58" s="105"/>
      <c r="V58" s="11"/>
      <c r="W58" s="11">
        <f t="shared" si="2"/>
        <v>0</v>
      </c>
      <c r="X58" s="97">
        <f t="shared" si="1"/>
        <v>0</v>
      </c>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row>
    <row r="59" spans="1:58" s="31" customFormat="1" x14ac:dyDescent="0.55000000000000004">
      <c r="A59" s="397">
        <v>1</v>
      </c>
      <c r="B59" s="397">
        <v>35</v>
      </c>
      <c r="C59" s="30">
        <v>25</v>
      </c>
      <c r="D59" s="30">
        <v>1</v>
      </c>
      <c r="E59" s="30"/>
      <c r="F59" s="30"/>
      <c r="G59" s="433">
        <v>43373</v>
      </c>
      <c r="H59" s="431">
        <v>0.80506944444444439</v>
      </c>
      <c r="I59" s="433">
        <v>43373</v>
      </c>
      <c r="J59" s="27"/>
      <c r="K59" s="393" t="s">
        <v>132</v>
      </c>
      <c r="L59" s="425" t="s">
        <v>64</v>
      </c>
      <c r="M59" s="14" t="s">
        <v>490</v>
      </c>
      <c r="N59" s="473" t="s">
        <v>133</v>
      </c>
      <c r="O59" s="28" t="s">
        <v>112</v>
      </c>
      <c r="P59" s="103">
        <v>1</v>
      </c>
      <c r="Q59" s="103"/>
      <c r="R59" s="429">
        <v>378</v>
      </c>
      <c r="S59" s="429"/>
      <c r="T59" s="429">
        <v>102</v>
      </c>
      <c r="U59" s="427">
        <f t="shared" si="10"/>
        <v>276</v>
      </c>
      <c r="V59" s="25"/>
      <c r="W59" s="25">
        <f t="shared" si="2"/>
        <v>0</v>
      </c>
      <c r="X59" s="96">
        <f t="shared" si="1"/>
        <v>1</v>
      </c>
      <c r="Y59" s="30"/>
      <c r="Z59" s="30"/>
      <c r="AA59" s="30"/>
      <c r="AB59" s="30"/>
      <c r="AC59" s="30"/>
      <c r="AD59" s="30"/>
      <c r="AE59" s="30"/>
      <c r="AF59" s="30"/>
      <c r="AG59" s="30"/>
      <c r="AH59" s="30"/>
      <c r="AI59" s="30"/>
      <c r="AJ59" s="30"/>
      <c r="AK59" s="30"/>
      <c r="AL59" s="30"/>
      <c r="AM59" s="30"/>
      <c r="AN59" s="30"/>
      <c r="AO59" s="30"/>
      <c r="AP59" s="30">
        <v>1</v>
      </c>
      <c r="AQ59" s="30"/>
      <c r="AR59" s="30"/>
      <c r="AS59" s="30"/>
      <c r="AT59" s="30"/>
      <c r="AU59" s="30"/>
      <c r="AV59" s="30"/>
      <c r="AW59" s="30"/>
      <c r="AX59" s="30"/>
      <c r="AY59" s="30"/>
      <c r="AZ59" s="30"/>
      <c r="BA59" s="30"/>
      <c r="BB59" s="30"/>
      <c r="BC59" s="30"/>
      <c r="BD59" s="30"/>
      <c r="BE59" s="30"/>
      <c r="BF59" s="30"/>
    </row>
    <row r="60" spans="1:58" s="31" customFormat="1" x14ac:dyDescent="0.55000000000000004">
      <c r="A60" s="456"/>
      <c r="B60" s="456"/>
      <c r="C60" s="30">
        <v>26</v>
      </c>
      <c r="D60" s="30">
        <v>1</v>
      </c>
      <c r="E60" s="30"/>
      <c r="F60" s="30"/>
      <c r="G60" s="477"/>
      <c r="H60" s="491"/>
      <c r="I60" s="477"/>
      <c r="J60" s="27"/>
      <c r="K60" s="443"/>
      <c r="L60" s="437"/>
      <c r="M60" s="14" t="s">
        <v>491</v>
      </c>
      <c r="N60" s="474"/>
      <c r="O60" s="28" t="s">
        <v>112</v>
      </c>
      <c r="P60" s="103">
        <v>1</v>
      </c>
      <c r="Q60" s="103"/>
      <c r="R60" s="480"/>
      <c r="S60" s="480"/>
      <c r="T60" s="480"/>
      <c r="U60" s="472"/>
      <c r="V60" s="25"/>
      <c r="W60" s="25">
        <f t="shared" si="2"/>
        <v>0</v>
      </c>
      <c r="X60" s="96">
        <f t="shared" si="1"/>
        <v>1</v>
      </c>
      <c r="Y60" s="30"/>
      <c r="Z60" s="30"/>
      <c r="AA60" s="30"/>
      <c r="AB60" s="30"/>
      <c r="AC60" s="30"/>
      <c r="AD60" s="30"/>
      <c r="AE60" s="30"/>
      <c r="AF60" s="30"/>
      <c r="AG60" s="30"/>
      <c r="AH60" s="30"/>
      <c r="AI60" s="30"/>
      <c r="AJ60" s="30"/>
      <c r="AK60" s="30"/>
      <c r="AL60" s="30"/>
      <c r="AM60" s="30"/>
      <c r="AN60" s="30"/>
      <c r="AO60" s="30"/>
      <c r="AP60" s="30">
        <v>1</v>
      </c>
      <c r="AQ60" s="30"/>
      <c r="AR60" s="30"/>
      <c r="AS60" s="30"/>
      <c r="AT60" s="30"/>
      <c r="AU60" s="30"/>
      <c r="AV60" s="30"/>
      <c r="AW60" s="30"/>
      <c r="AX60" s="30"/>
      <c r="AY60" s="30"/>
      <c r="AZ60" s="30"/>
      <c r="BA60" s="30"/>
      <c r="BB60" s="30"/>
      <c r="BC60" s="30"/>
      <c r="BD60" s="30"/>
      <c r="BE60" s="30"/>
      <c r="BF60" s="30"/>
    </row>
    <row r="61" spans="1:58" s="31" customFormat="1" x14ac:dyDescent="0.55000000000000004">
      <c r="A61" s="456"/>
      <c r="B61" s="456"/>
      <c r="C61" s="30">
        <v>27</v>
      </c>
      <c r="D61" s="30">
        <v>1</v>
      </c>
      <c r="E61" s="30"/>
      <c r="F61" s="30"/>
      <c r="G61" s="477"/>
      <c r="H61" s="491"/>
      <c r="I61" s="477"/>
      <c r="J61" s="27"/>
      <c r="K61" s="443"/>
      <c r="L61" s="437"/>
      <c r="M61" s="14" t="s">
        <v>492</v>
      </c>
      <c r="N61" s="474"/>
      <c r="O61" s="28" t="s">
        <v>112</v>
      </c>
      <c r="P61" s="103">
        <v>1</v>
      </c>
      <c r="Q61" s="103"/>
      <c r="R61" s="480"/>
      <c r="S61" s="480"/>
      <c r="T61" s="480"/>
      <c r="U61" s="472"/>
      <c r="V61" s="25"/>
      <c r="W61" s="25">
        <f t="shared" si="2"/>
        <v>0</v>
      </c>
      <c r="X61" s="96">
        <f t="shared" si="1"/>
        <v>1</v>
      </c>
      <c r="Y61" s="30"/>
      <c r="Z61" s="30"/>
      <c r="AA61" s="30"/>
      <c r="AB61" s="30"/>
      <c r="AC61" s="30"/>
      <c r="AD61" s="30"/>
      <c r="AE61" s="30"/>
      <c r="AF61" s="30"/>
      <c r="AG61" s="30"/>
      <c r="AH61" s="30"/>
      <c r="AI61" s="30"/>
      <c r="AJ61" s="30"/>
      <c r="AK61" s="30"/>
      <c r="AL61" s="30"/>
      <c r="AM61" s="30"/>
      <c r="AN61" s="30"/>
      <c r="AO61" s="30"/>
      <c r="AP61" s="30">
        <v>1</v>
      </c>
      <c r="AQ61" s="30"/>
      <c r="AR61" s="30"/>
      <c r="AS61" s="30"/>
      <c r="AT61" s="30"/>
      <c r="AU61" s="30"/>
      <c r="AV61" s="30"/>
      <c r="AW61" s="30"/>
      <c r="AX61" s="30"/>
      <c r="AY61" s="30"/>
      <c r="AZ61" s="30"/>
      <c r="BA61" s="30"/>
      <c r="BB61" s="30"/>
      <c r="BC61" s="30"/>
      <c r="BD61" s="30"/>
      <c r="BE61" s="30"/>
      <c r="BF61" s="30"/>
    </row>
    <row r="62" spans="1:58" s="31" customFormat="1" x14ac:dyDescent="0.55000000000000004">
      <c r="A62" s="456"/>
      <c r="B62" s="456"/>
      <c r="C62" s="30">
        <v>28</v>
      </c>
      <c r="D62" s="30">
        <v>1</v>
      </c>
      <c r="E62" s="30"/>
      <c r="F62" s="30"/>
      <c r="G62" s="477"/>
      <c r="H62" s="491"/>
      <c r="I62" s="477"/>
      <c r="J62" s="27"/>
      <c r="K62" s="443"/>
      <c r="L62" s="437"/>
      <c r="M62" s="14" t="s">
        <v>493</v>
      </c>
      <c r="N62" s="474"/>
      <c r="O62" s="28" t="s">
        <v>112</v>
      </c>
      <c r="P62" s="103">
        <v>1</v>
      </c>
      <c r="Q62" s="103"/>
      <c r="R62" s="480"/>
      <c r="S62" s="480"/>
      <c r="T62" s="480"/>
      <c r="U62" s="472"/>
      <c r="V62" s="25"/>
      <c r="W62" s="25">
        <f t="shared" si="2"/>
        <v>0</v>
      </c>
      <c r="X62" s="96">
        <f t="shared" si="1"/>
        <v>1</v>
      </c>
      <c r="Y62" s="30"/>
      <c r="Z62" s="30"/>
      <c r="AA62" s="30"/>
      <c r="AB62" s="30"/>
      <c r="AC62" s="30"/>
      <c r="AD62" s="30"/>
      <c r="AE62" s="30"/>
      <c r="AF62" s="30"/>
      <c r="AG62" s="30"/>
      <c r="AH62" s="30"/>
      <c r="AI62" s="30"/>
      <c r="AJ62" s="30"/>
      <c r="AK62" s="30"/>
      <c r="AL62" s="30"/>
      <c r="AM62" s="30"/>
      <c r="AN62" s="30"/>
      <c r="AO62" s="30"/>
      <c r="AP62" s="30">
        <v>1</v>
      </c>
      <c r="AQ62" s="30"/>
      <c r="AR62" s="30"/>
      <c r="AS62" s="30"/>
      <c r="AT62" s="30"/>
      <c r="AU62" s="30"/>
      <c r="AV62" s="30"/>
      <c r="AW62" s="30"/>
      <c r="AX62" s="30"/>
      <c r="AY62" s="30"/>
      <c r="AZ62" s="30"/>
      <c r="BA62" s="30"/>
      <c r="BB62" s="30"/>
      <c r="BC62" s="30"/>
      <c r="BD62" s="30"/>
      <c r="BE62" s="30"/>
      <c r="BF62" s="30"/>
    </row>
    <row r="63" spans="1:58" s="31" customFormat="1" x14ac:dyDescent="0.55000000000000004">
      <c r="A63" s="398"/>
      <c r="B63" s="398"/>
      <c r="C63" s="30">
        <v>29</v>
      </c>
      <c r="D63" s="30">
        <v>1</v>
      </c>
      <c r="E63" s="30"/>
      <c r="F63" s="30"/>
      <c r="G63" s="434"/>
      <c r="H63" s="432"/>
      <c r="I63" s="434"/>
      <c r="J63" s="27"/>
      <c r="K63" s="394"/>
      <c r="L63" s="426"/>
      <c r="M63" s="14" t="s">
        <v>494</v>
      </c>
      <c r="N63" s="475"/>
      <c r="O63" s="28" t="s">
        <v>112</v>
      </c>
      <c r="P63" s="103">
        <v>1</v>
      </c>
      <c r="Q63" s="103"/>
      <c r="R63" s="430"/>
      <c r="S63" s="430"/>
      <c r="T63" s="430"/>
      <c r="U63" s="428"/>
      <c r="V63" s="25"/>
      <c r="W63" s="25">
        <f t="shared" si="2"/>
        <v>0</v>
      </c>
      <c r="X63" s="96">
        <f t="shared" si="1"/>
        <v>1</v>
      </c>
      <c r="Y63" s="30"/>
      <c r="Z63" s="30"/>
      <c r="AA63" s="30"/>
      <c r="AB63" s="30"/>
      <c r="AC63" s="30"/>
      <c r="AD63" s="30"/>
      <c r="AE63" s="30"/>
      <c r="AF63" s="30"/>
      <c r="AG63" s="30"/>
      <c r="AH63" s="30"/>
      <c r="AI63" s="30"/>
      <c r="AJ63" s="30"/>
      <c r="AK63" s="30"/>
      <c r="AL63" s="30"/>
      <c r="AM63" s="30"/>
      <c r="AN63" s="30"/>
      <c r="AO63" s="30"/>
      <c r="AP63" s="30">
        <v>1</v>
      </c>
      <c r="AQ63" s="30"/>
      <c r="AR63" s="30"/>
      <c r="AS63" s="30"/>
      <c r="AT63" s="30"/>
      <c r="AU63" s="30"/>
      <c r="AV63" s="30"/>
      <c r="AW63" s="30"/>
      <c r="AX63" s="30"/>
      <c r="AY63" s="30"/>
      <c r="AZ63" s="30"/>
      <c r="BA63" s="30"/>
      <c r="BB63" s="30"/>
      <c r="BC63" s="30"/>
      <c r="BD63" s="30"/>
      <c r="BE63" s="30"/>
      <c r="BF63" s="30"/>
    </row>
    <row r="64" spans="1:58" s="31" customFormat="1" x14ac:dyDescent="0.55000000000000004">
      <c r="A64" s="397">
        <v>1</v>
      </c>
      <c r="B64" s="397">
        <v>36</v>
      </c>
      <c r="C64" s="30">
        <v>30</v>
      </c>
      <c r="D64" s="30">
        <v>1</v>
      </c>
      <c r="E64" s="30"/>
      <c r="F64" s="30"/>
      <c r="G64" s="26">
        <v>43381</v>
      </c>
      <c r="H64" s="27">
        <v>0.84711805555555564</v>
      </c>
      <c r="I64" s="26">
        <v>43381</v>
      </c>
      <c r="J64" s="27"/>
      <c r="K64" s="506" t="s">
        <v>87</v>
      </c>
      <c r="L64" s="13" t="s">
        <v>131</v>
      </c>
      <c r="M64" s="14" t="s">
        <v>220</v>
      </c>
      <c r="N64" s="498" t="s">
        <v>153</v>
      </c>
      <c r="O64" s="28" t="s">
        <v>134</v>
      </c>
      <c r="P64" s="103">
        <v>1</v>
      </c>
      <c r="Q64" s="103"/>
      <c r="R64" s="476">
        <v>3358</v>
      </c>
      <c r="S64" s="476">
        <v>334</v>
      </c>
      <c r="T64" s="476">
        <v>93</v>
      </c>
      <c r="U64" s="427">
        <f>+R64-T64</f>
        <v>3265</v>
      </c>
      <c r="V64" s="25"/>
      <c r="W64" s="25">
        <f t="shared" si="2"/>
        <v>0</v>
      </c>
      <c r="X64" s="96">
        <f t="shared" si="1"/>
        <v>1</v>
      </c>
      <c r="Y64" s="30"/>
      <c r="Z64" s="30"/>
      <c r="AA64" s="30"/>
      <c r="AB64" s="30"/>
      <c r="AC64" s="30"/>
      <c r="AD64" s="30"/>
      <c r="AE64" s="30"/>
      <c r="AF64" s="30"/>
      <c r="AG64" s="30"/>
      <c r="AH64" s="30"/>
      <c r="AI64" s="30"/>
      <c r="AJ64" s="30"/>
      <c r="AK64" s="30"/>
      <c r="AL64" s="30"/>
      <c r="AM64" s="30"/>
      <c r="AN64" s="30"/>
      <c r="AO64" s="30"/>
      <c r="AP64" s="30">
        <v>1</v>
      </c>
      <c r="AQ64" s="30"/>
      <c r="AR64" s="30"/>
      <c r="AS64" s="30"/>
      <c r="AT64" s="30"/>
      <c r="AU64" s="30"/>
      <c r="AV64" s="30"/>
      <c r="AW64" s="30"/>
      <c r="AX64" s="30"/>
      <c r="AY64" s="30"/>
      <c r="AZ64" s="30"/>
      <c r="BA64" s="30"/>
      <c r="BB64" s="30"/>
      <c r="BC64" s="30"/>
      <c r="BD64" s="30"/>
      <c r="BE64" s="30"/>
      <c r="BF64" s="30"/>
    </row>
    <row r="65" spans="1:58" s="31" customFormat="1" x14ac:dyDescent="0.55000000000000004">
      <c r="A65" s="456"/>
      <c r="B65" s="456"/>
      <c r="C65" s="30">
        <v>31</v>
      </c>
      <c r="D65" s="30">
        <v>1</v>
      </c>
      <c r="E65" s="30"/>
      <c r="F65" s="30"/>
      <c r="G65" s="26">
        <v>43381</v>
      </c>
      <c r="H65" s="27">
        <v>0.84711805555555564</v>
      </c>
      <c r="I65" s="26">
        <v>43381</v>
      </c>
      <c r="J65" s="27"/>
      <c r="K65" s="507"/>
      <c r="L65" s="13" t="s">
        <v>64</v>
      </c>
      <c r="M65" s="14" t="s">
        <v>221</v>
      </c>
      <c r="N65" s="498"/>
      <c r="O65" s="28" t="s">
        <v>112</v>
      </c>
      <c r="P65" s="103">
        <v>1</v>
      </c>
      <c r="Q65" s="103"/>
      <c r="R65" s="476"/>
      <c r="S65" s="476"/>
      <c r="T65" s="476"/>
      <c r="U65" s="472"/>
      <c r="V65" s="25"/>
      <c r="W65" s="25">
        <f t="shared" si="2"/>
        <v>0</v>
      </c>
      <c r="X65" s="96">
        <f t="shared" si="1"/>
        <v>1</v>
      </c>
      <c r="Y65" s="30"/>
      <c r="Z65" s="30"/>
      <c r="AA65" s="30"/>
      <c r="AB65" s="30"/>
      <c r="AC65" s="30"/>
      <c r="AD65" s="30"/>
      <c r="AE65" s="30"/>
      <c r="AF65" s="30"/>
      <c r="AG65" s="30"/>
      <c r="AH65" s="30"/>
      <c r="AI65" s="30"/>
      <c r="AJ65" s="30"/>
      <c r="AK65" s="30"/>
      <c r="AL65" s="30"/>
      <c r="AM65" s="30"/>
      <c r="AN65" s="30"/>
      <c r="AO65" s="30"/>
      <c r="AP65" s="30">
        <v>1</v>
      </c>
      <c r="AQ65" s="30"/>
      <c r="AR65" s="30"/>
      <c r="AS65" s="30"/>
      <c r="AT65" s="30"/>
      <c r="AU65" s="30"/>
      <c r="AV65" s="30"/>
      <c r="AW65" s="30"/>
      <c r="AX65" s="30"/>
      <c r="AY65" s="30"/>
      <c r="AZ65" s="30"/>
      <c r="BA65" s="30"/>
      <c r="BB65" s="30"/>
      <c r="BC65" s="30"/>
      <c r="BD65" s="30"/>
      <c r="BE65" s="30"/>
      <c r="BF65" s="30"/>
    </row>
    <row r="66" spans="1:58" s="31" customFormat="1" x14ac:dyDescent="0.55000000000000004">
      <c r="A66" s="456"/>
      <c r="B66" s="456"/>
      <c r="C66" s="30">
        <v>32</v>
      </c>
      <c r="D66" s="30">
        <v>1</v>
      </c>
      <c r="E66" s="30"/>
      <c r="F66" s="30"/>
      <c r="G66" s="26">
        <v>43381</v>
      </c>
      <c r="H66" s="27">
        <v>0.84711805555555564</v>
      </c>
      <c r="I66" s="26">
        <v>43381</v>
      </c>
      <c r="J66" s="27"/>
      <c r="K66" s="507"/>
      <c r="L66" s="13" t="s">
        <v>64</v>
      </c>
      <c r="M66" s="14" t="s">
        <v>222</v>
      </c>
      <c r="N66" s="498"/>
      <c r="O66" s="28" t="s">
        <v>112</v>
      </c>
      <c r="P66" s="103">
        <v>1</v>
      </c>
      <c r="Q66" s="103"/>
      <c r="R66" s="476"/>
      <c r="S66" s="476"/>
      <c r="T66" s="476"/>
      <c r="U66" s="472"/>
      <c r="V66" s="25"/>
      <c r="W66" s="25">
        <f t="shared" si="2"/>
        <v>0</v>
      </c>
      <c r="X66" s="96">
        <f t="shared" si="1"/>
        <v>1</v>
      </c>
      <c r="Y66" s="30"/>
      <c r="Z66" s="30"/>
      <c r="AA66" s="30"/>
      <c r="AB66" s="30"/>
      <c r="AC66" s="30"/>
      <c r="AD66" s="30"/>
      <c r="AE66" s="30"/>
      <c r="AF66" s="30"/>
      <c r="AG66" s="30"/>
      <c r="AH66" s="30"/>
      <c r="AI66" s="30"/>
      <c r="AJ66" s="30"/>
      <c r="AK66" s="30"/>
      <c r="AL66" s="30"/>
      <c r="AM66" s="30"/>
      <c r="AN66" s="30"/>
      <c r="AO66" s="30"/>
      <c r="AP66" s="30">
        <v>1</v>
      </c>
      <c r="AQ66" s="30"/>
      <c r="AR66" s="30"/>
      <c r="AS66" s="30"/>
      <c r="AT66" s="30"/>
      <c r="AU66" s="30"/>
      <c r="AV66" s="30"/>
      <c r="AW66" s="30"/>
      <c r="AX66" s="30"/>
      <c r="AY66" s="30"/>
      <c r="AZ66" s="30"/>
      <c r="BA66" s="30"/>
      <c r="BB66" s="30"/>
      <c r="BC66" s="30"/>
      <c r="BD66" s="30"/>
      <c r="BE66" s="30"/>
      <c r="BF66" s="30"/>
    </row>
    <row r="67" spans="1:58" s="31" customFormat="1" x14ac:dyDescent="0.55000000000000004">
      <c r="A67" s="456"/>
      <c r="B67" s="456"/>
      <c r="C67" s="30">
        <v>33</v>
      </c>
      <c r="D67" s="30">
        <v>1</v>
      </c>
      <c r="E67" s="30"/>
      <c r="F67" s="30"/>
      <c r="G67" s="26">
        <v>43381</v>
      </c>
      <c r="H67" s="27">
        <v>0.84711805555555564</v>
      </c>
      <c r="I67" s="26">
        <v>43381</v>
      </c>
      <c r="J67" s="27"/>
      <c r="K67" s="507"/>
      <c r="L67" s="13" t="s">
        <v>64</v>
      </c>
      <c r="M67" s="14" t="s">
        <v>223</v>
      </c>
      <c r="N67" s="498"/>
      <c r="O67" s="28" t="s">
        <v>112</v>
      </c>
      <c r="P67" s="103">
        <v>1</v>
      </c>
      <c r="Q67" s="103"/>
      <c r="R67" s="476"/>
      <c r="S67" s="476"/>
      <c r="T67" s="476"/>
      <c r="U67" s="472"/>
      <c r="V67" s="25"/>
      <c r="W67" s="25">
        <f t="shared" si="2"/>
        <v>0</v>
      </c>
      <c r="X67" s="96">
        <f t="shared" si="1"/>
        <v>1</v>
      </c>
      <c r="Y67" s="30"/>
      <c r="Z67" s="30"/>
      <c r="AA67" s="30"/>
      <c r="AB67" s="30"/>
      <c r="AC67" s="30"/>
      <c r="AD67" s="30"/>
      <c r="AE67" s="30"/>
      <c r="AF67" s="30"/>
      <c r="AG67" s="30"/>
      <c r="AH67" s="30"/>
      <c r="AI67" s="30"/>
      <c r="AJ67" s="30"/>
      <c r="AK67" s="30"/>
      <c r="AL67" s="30"/>
      <c r="AM67" s="30"/>
      <c r="AN67" s="30"/>
      <c r="AO67" s="30"/>
      <c r="AP67" s="30">
        <v>1</v>
      </c>
      <c r="AQ67" s="30"/>
      <c r="AR67" s="30"/>
      <c r="AS67" s="30"/>
      <c r="AT67" s="30"/>
      <c r="AU67" s="30"/>
      <c r="AV67" s="30"/>
      <c r="AW67" s="30"/>
      <c r="AX67" s="30"/>
      <c r="AY67" s="30"/>
      <c r="AZ67" s="30"/>
      <c r="BA67" s="30"/>
      <c r="BB67" s="30"/>
      <c r="BC67" s="30"/>
      <c r="BD67" s="30"/>
      <c r="BE67" s="30"/>
      <c r="BF67" s="30"/>
    </row>
    <row r="68" spans="1:58" s="31" customFormat="1" x14ac:dyDescent="0.55000000000000004">
      <c r="A68" s="456"/>
      <c r="B68" s="456"/>
      <c r="C68" s="30">
        <v>34</v>
      </c>
      <c r="D68" s="30">
        <v>1</v>
      </c>
      <c r="E68" s="30"/>
      <c r="F68" s="30"/>
      <c r="G68" s="26">
        <v>43381</v>
      </c>
      <c r="H68" s="27">
        <v>0.84711805555555564</v>
      </c>
      <c r="I68" s="26">
        <v>43381</v>
      </c>
      <c r="J68" s="27"/>
      <c r="K68" s="507"/>
      <c r="L68" s="13" t="s">
        <v>64</v>
      </c>
      <c r="M68" s="14" t="s">
        <v>224</v>
      </c>
      <c r="N68" s="498"/>
      <c r="O68" s="28" t="s">
        <v>112</v>
      </c>
      <c r="P68" s="103">
        <v>1</v>
      </c>
      <c r="Q68" s="103"/>
      <c r="R68" s="476"/>
      <c r="S68" s="476"/>
      <c r="T68" s="476"/>
      <c r="U68" s="472"/>
      <c r="V68" s="25"/>
      <c r="W68" s="25">
        <f t="shared" si="2"/>
        <v>0</v>
      </c>
      <c r="X68" s="96">
        <f t="shared" si="1"/>
        <v>1</v>
      </c>
      <c r="Y68" s="30"/>
      <c r="Z68" s="30"/>
      <c r="AA68" s="30"/>
      <c r="AB68" s="30"/>
      <c r="AC68" s="30"/>
      <c r="AD68" s="30"/>
      <c r="AE68" s="30"/>
      <c r="AF68" s="30"/>
      <c r="AG68" s="30"/>
      <c r="AH68" s="30"/>
      <c r="AI68" s="30"/>
      <c r="AJ68" s="30"/>
      <c r="AK68" s="30"/>
      <c r="AL68" s="30"/>
      <c r="AM68" s="30"/>
      <c r="AN68" s="30"/>
      <c r="AO68" s="30"/>
      <c r="AP68" s="30">
        <v>1</v>
      </c>
      <c r="AQ68" s="30"/>
      <c r="AR68" s="30"/>
      <c r="AS68" s="30"/>
      <c r="AT68" s="30"/>
      <c r="AU68" s="30"/>
      <c r="AV68" s="30"/>
      <c r="AW68" s="30"/>
      <c r="AX68" s="30"/>
      <c r="AY68" s="30"/>
      <c r="AZ68" s="30"/>
      <c r="BA68" s="30"/>
      <c r="BB68" s="30"/>
      <c r="BC68" s="30"/>
      <c r="BD68" s="30"/>
      <c r="BE68" s="30"/>
      <c r="BF68" s="30"/>
    </row>
    <row r="69" spans="1:58" s="31" customFormat="1" x14ac:dyDescent="0.55000000000000004">
      <c r="A69" s="398"/>
      <c r="B69" s="398"/>
      <c r="C69" s="30">
        <v>35</v>
      </c>
      <c r="D69" s="30">
        <v>1</v>
      </c>
      <c r="E69" s="30"/>
      <c r="F69" s="30"/>
      <c r="G69" s="26">
        <v>43381</v>
      </c>
      <c r="H69" s="27">
        <v>0.84711805555555564</v>
      </c>
      <c r="I69" s="26">
        <v>43381</v>
      </c>
      <c r="J69" s="27"/>
      <c r="K69" s="508"/>
      <c r="L69" s="13" t="s">
        <v>64</v>
      </c>
      <c r="M69" s="14" t="s">
        <v>219</v>
      </c>
      <c r="N69" s="498"/>
      <c r="O69" s="28" t="s">
        <v>112</v>
      </c>
      <c r="P69" s="103">
        <v>1</v>
      </c>
      <c r="Q69" s="103"/>
      <c r="R69" s="476"/>
      <c r="S69" s="476"/>
      <c r="T69" s="476"/>
      <c r="U69" s="428"/>
      <c r="V69" s="25"/>
      <c r="W69" s="25">
        <f t="shared" si="2"/>
        <v>0</v>
      </c>
      <c r="X69" s="96">
        <f t="shared" si="1"/>
        <v>1</v>
      </c>
      <c r="Y69" s="30"/>
      <c r="Z69" s="30"/>
      <c r="AA69" s="30"/>
      <c r="AB69" s="30"/>
      <c r="AC69" s="30"/>
      <c r="AD69" s="30"/>
      <c r="AE69" s="30"/>
      <c r="AF69" s="30"/>
      <c r="AG69" s="30"/>
      <c r="AH69" s="30"/>
      <c r="AI69" s="30"/>
      <c r="AJ69" s="30"/>
      <c r="AK69" s="30"/>
      <c r="AL69" s="30"/>
      <c r="AM69" s="30"/>
      <c r="AN69" s="30"/>
      <c r="AO69" s="30"/>
      <c r="AP69" s="30">
        <v>1</v>
      </c>
      <c r="AQ69" s="30"/>
      <c r="AR69" s="30"/>
      <c r="AS69" s="30"/>
      <c r="AT69" s="30"/>
      <c r="AU69" s="30"/>
      <c r="AV69" s="30"/>
      <c r="AW69" s="30"/>
      <c r="AX69" s="30"/>
      <c r="AY69" s="30"/>
      <c r="AZ69" s="30"/>
      <c r="BA69" s="30"/>
      <c r="BB69" s="30"/>
      <c r="BC69" s="30"/>
      <c r="BD69" s="30"/>
      <c r="BE69" s="30"/>
      <c r="BF69" s="30"/>
    </row>
    <row r="70" spans="1:58" s="9" customFormat="1" x14ac:dyDescent="0.55000000000000004">
      <c r="A70" s="421">
        <v>1</v>
      </c>
      <c r="B70" s="421">
        <v>37</v>
      </c>
      <c r="C70" s="15"/>
      <c r="D70" s="15"/>
      <c r="E70" s="15"/>
      <c r="F70" s="15">
        <v>5</v>
      </c>
      <c r="G70" s="401">
        <v>43426</v>
      </c>
      <c r="H70" s="425">
        <v>0.88194444444444453</v>
      </c>
      <c r="I70" s="401">
        <v>43426</v>
      </c>
      <c r="J70" s="425">
        <v>0.88194444444444453</v>
      </c>
      <c r="K70" s="409" t="s">
        <v>5</v>
      </c>
      <c r="L70" s="13" t="s">
        <v>64</v>
      </c>
      <c r="M70" s="14" t="s">
        <v>489</v>
      </c>
      <c r="N70" s="407" t="s">
        <v>488</v>
      </c>
      <c r="O70" s="14"/>
      <c r="P70" s="106"/>
      <c r="Q70" s="106"/>
      <c r="R70" s="130"/>
      <c r="S70" s="130"/>
      <c r="T70" s="130"/>
      <c r="U70" s="128"/>
      <c r="V70" s="11"/>
      <c r="W70" s="11">
        <f t="shared" si="2"/>
        <v>0</v>
      </c>
      <c r="X70" s="97">
        <f t="shared" si="1"/>
        <v>0</v>
      </c>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row>
    <row r="71" spans="1:58" s="9" customFormat="1" x14ac:dyDescent="0.55000000000000004">
      <c r="A71" s="422"/>
      <c r="B71" s="422"/>
      <c r="C71" s="15"/>
      <c r="D71" s="15"/>
      <c r="E71" s="15"/>
      <c r="F71" s="15">
        <v>6</v>
      </c>
      <c r="G71" s="402"/>
      <c r="H71" s="426"/>
      <c r="I71" s="402"/>
      <c r="J71" s="426"/>
      <c r="K71" s="410"/>
      <c r="L71" s="13" t="s">
        <v>64</v>
      </c>
      <c r="M71" s="14" t="s">
        <v>495</v>
      </c>
      <c r="N71" s="408"/>
      <c r="O71" s="14"/>
      <c r="P71" s="106"/>
      <c r="Q71" s="106"/>
      <c r="R71" s="130"/>
      <c r="S71" s="130"/>
      <c r="T71" s="130"/>
      <c r="U71" s="128"/>
      <c r="V71" s="11"/>
      <c r="W71" s="11">
        <f t="shared" si="2"/>
        <v>0</v>
      </c>
      <c r="X71" s="97">
        <f t="shared" si="1"/>
        <v>0</v>
      </c>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row>
    <row r="72" spans="1:58" s="31" customFormat="1" x14ac:dyDescent="0.55000000000000004">
      <c r="A72" s="30">
        <v>1</v>
      </c>
      <c r="B72" s="30">
        <v>38</v>
      </c>
      <c r="C72" s="30">
        <v>36</v>
      </c>
      <c r="D72" s="30">
        <v>1</v>
      </c>
      <c r="E72" s="30"/>
      <c r="F72" s="30"/>
      <c r="G72" s="26">
        <v>43382</v>
      </c>
      <c r="H72" s="27">
        <v>0.4291666666666667</v>
      </c>
      <c r="I72" s="26">
        <v>43381</v>
      </c>
      <c r="J72" s="27"/>
      <c r="K72" s="25" t="s">
        <v>5</v>
      </c>
      <c r="L72" s="13" t="s">
        <v>64</v>
      </c>
      <c r="M72" s="14" t="s">
        <v>208</v>
      </c>
      <c r="N72" s="28" t="s">
        <v>207</v>
      </c>
      <c r="O72" s="28" t="s">
        <v>112</v>
      </c>
      <c r="P72" s="103">
        <v>1</v>
      </c>
      <c r="Q72" s="103"/>
      <c r="R72" s="104">
        <v>460</v>
      </c>
      <c r="S72" s="104">
        <v>160</v>
      </c>
      <c r="T72" s="104">
        <v>160</v>
      </c>
      <c r="U72" s="105">
        <f t="shared" ref="U72:U127" si="11">+R72-T72</f>
        <v>300</v>
      </c>
      <c r="V72" s="25"/>
      <c r="W72" s="25">
        <f t="shared" si="2"/>
        <v>0</v>
      </c>
      <c r="X72" s="96">
        <f t="shared" si="1"/>
        <v>1</v>
      </c>
      <c r="Y72" s="30"/>
      <c r="Z72" s="30"/>
      <c r="AA72" s="30"/>
      <c r="AB72" s="30"/>
      <c r="AC72" s="30"/>
      <c r="AD72" s="30"/>
      <c r="AE72" s="30"/>
      <c r="AF72" s="30"/>
      <c r="AG72" s="30"/>
      <c r="AH72" s="30"/>
      <c r="AI72" s="30"/>
      <c r="AJ72" s="30"/>
      <c r="AK72" s="30"/>
      <c r="AL72" s="30"/>
      <c r="AM72" s="30"/>
      <c r="AN72" s="30"/>
      <c r="AO72" s="30"/>
      <c r="AP72" s="30">
        <v>1</v>
      </c>
      <c r="AQ72" s="30"/>
      <c r="AR72" s="30"/>
      <c r="AS72" s="30"/>
      <c r="AT72" s="30"/>
      <c r="AU72" s="30"/>
      <c r="AV72" s="30"/>
      <c r="AW72" s="30"/>
      <c r="AX72" s="30"/>
      <c r="AY72" s="30"/>
      <c r="AZ72" s="30"/>
      <c r="BA72" s="30"/>
      <c r="BB72" s="30"/>
      <c r="BC72" s="30"/>
      <c r="BD72" s="30"/>
      <c r="BE72" s="30"/>
      <c r="BF72" s="30"/>
    </row>
    <row r="73" spans="1:58" s="31" customFormat="1" x14ac:dyDescent="0.55000000000000004">
      <c r="A73" s="30">
        <v>1</v>
      </c>
      <c r="B73" s="30">
        <v>39</v>
      </c>
      <c r="C73" s="30">
        <v>37</v>
      </c>
      <c r="D73" s="30">
        <v>1</v>
      </c>
      <c r="E73" s="30"/>
      <c r="F73" s="30"/>
      <c r="G73" s="26">
        <v>43384</v>
      </c>
      <c r="H73" s="27">
        <v>0.60347222222222219</v>
      </c>
      <c r="I73" s="26">
        <v>43384</v>
      </c>
      <c r="J73" s="27"/>
      <c r="K73" s="25" t="s">
        <v>5</v>
      </c>
      <c r="L73" s="13" t="s">
        <v>64</v>
      </c>
      <c r="M73" s="14" t="s">
        <v>210</v>
      </c>
      <c r="N73" s="28" t="s">
        <v>209</v>
      </c>
      <c r="O73" s="28" t="s">
        <v>112</v>
      </c>
      <c r="P73" s="103">
        <v>1</v>
      </c>
      <c r="Q73" s="103"/>
      <c r="R73" s="104">
        <v>1353</v>
      </c>
      <c r="S73" s="104">
        <v>20</v>
      </c>
      <c r="T73" s="104">
        <v>11</v>
      </c>
      <c r="U73" s="105">
        <f t="shared" si="11"/>
        <v>1342</v>
      </c>
      <c r="V73" s="25"/>
      <c r="W73" s="25">
        <f t="shared" si="2"/>
        <v>0</v>
      </c>
      <c r="X73" s="96">
        <f t="shared" si="1"/>
        <v>1</v>
      </c>
      <c r="Y73" s="30"/>
      <c r="Z73" s="30"/>
      <c r="AA73" s="30"/>
      <c r="AB73" s="30"/>
      <c r="AC73" s="30"/>
      <c r="AD73" s="30"/>
      <c r="AE73" s="30"/>
      <c r="AF73" s="30"/>
      <c r="AG73" s="30"/>
      <c r="AH73" s="30"/>
      <c r="AI73" s="30"/>
      <c r="AJ73" s="30"/>
      <c r="AK73" s="30"/>
      <c r="AL73" s="30"/>
      <c r="AM73" s="30"/>
      <c r="AN73" s="30"/>
      <c r="AO73" s="30"/>
      <c r="AP73" s="30">
        <v>1</v>
      </c>
      <c r="AQ73" s="30"/>
      <c r="AR73" s="30"/>
      <c r="AS73" s="30"/>
      <c r="AT73" s="30"/>
      <c r="AU73" s="30"/>
      <c r="AV73" s="30"/>
      <c r="AW73" s="30"/>
      <c r="AX73" s="30"/>
      <c r="AY73" s="30"/>
      <c r="AZ73" s="30"/>
      <c r="BA73" s="30"/>
      <c r="BB73" s="30"/>
      <c r="BC73" s="30"/>
      <c r="BD73" s="30"/>
      <c r="BE73" s="30"/>
      <c r="BF73" s="30"/>
    </row>
    <row r="74" spans="1:58" s="9" customFormat="1" x14ac:dyDescent="0.55000000000000004">
      <c r="A74" s="15">
        <v>1</v>
      </c>
      <c r="B74" s="15">
        <v>40</v>
      </c>
      <c r="C74" s="15"/>
      <c r="D74" s="15"/>
      <c r="E74" s="15"/>
      <c r="F74" s="15">
        <v>1</v>
      </c>
      <c r="G74" s="12">
        <v>43430</v>
      </c>
      <c r="H74" s="13">
        <v>0.47569444444444442</v>
      </c>
      <c r="I74" s="12">
        <v>43430</v>
      </c>
      <c r="J74" s="13">
        <v>0.47569444444444442</v>
      </c>
      <c r="K74" s="11" t="s">
        <v>5</v>
      </c>
      <c r="L74" s="13" t="s">
        <v>64</v>
      </c>
      <c r="M74" s="14" t="s">
        <v>496</v>
      </c>
      <c r="N74" s="14" t="s">
        <v>497</v>
      </c>
      <c r="O74" s="14"/>
      <c r="P74" s="106"/>
      <c r="Q74" s="106"/>
      <c r="R74" s="107"/>
      <c r="S74" s="107"/>
      <c r="T74" s="107"/>
      <c r="U74" s="105"/>
      <c r="V74" s="11"/>
      <c r="W74" s="11">
        <f t="shared" si="2"/>
        <v>0</v>
      </c>
      <c r="X74" s="97">
        <f t="shared" si="1"/>
        <v>0</v>
      </c>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row>
    <row r="75" spans="1:58" s="31" customFormat="1" x14ac:dyDescent="0.55000000000000004">
      <c r="A75" s="30">
        <v>1</v>
      </c>
      <c r="B75" s="30">
        <v>41</v>
      </c>
      <c r="C75" s="30">
        <v>38</v>
      </c>
      <c r="D75" s="30">
        <v>1</v>
      </c>
      <c r="E75" s="30"/>
      <c r="F75" s="30"/>
      <c r="G75" s="26">
        <v>43385</v>
      </c>
      <c r="H75" s="27">
        <v>0.69652777777777775</v>
      </c>
      <c r="I75" s="26">
        <v>43385</v>
      </c>
      <c r="J75" s="27"/>
      <c r="K75" s="25" t="s">
        <v>5</v>
      </c>
      <c r="L75" s="13" t="s">
        <v>64</v>
      </c>
      <c r="M75" s="14" t="s">
        <v>211</v>
      </c>
      <c r="N75" s="28" t="s">
        <v>212</v>
      </c>
      <c r="O75" s="28" t="s">
        <v>112</v>
      </c>
      <c r="P75" s="103">
        <v>1</v>
      </c>
      <c r="Q75" s="103"/>
      <c r="R75" s="104">
        <v>120</v>
      </c>
      <c r="S75" s="104">
        <v>88</v>
      </c>
      <c r="T75" s="104">
        <v>72</v>
      </c>
      <c r="U75" s="105">
        <f t="shared" si="11"/>
        <v>48</v>
      </c>
      <c r="V75" s="25"/>
      <c r="W75" s="25">
        <f t="shared" si="2"/>
        <v>0</v>
      </c>
      <c r="X75" s="96">
        <f t="shared" si="1"/>
        <v>1</v>
      </c>
      <c r="Y75" s="30"/>
      <c r="Z75" s="30"/>
      <c r="AA75" s="30"/>
      <c r="AB75" s="30"/>
      <c r="AC75" s="30"/>
      <c r="AD75" s="30"/>
      <c r="AE75" s="30"/>
      <c r="AF75" s="30"/>
      <c r="AG75" s="30"/>
      <c r="AH75" s="30"/>
      <c r="AI75" s="30"/>
      <c r="AJ75" s="30"/>
      <c r="AK75" s="30"/>
      <c r="AL75" s="30"/>
      <c r="AM75" s="30"/>
      <c r="AN75" s="30"/>
      <c r="AO75" s="30"/>
      <c r="AP75" s="30">
        <v>1</v>
      </c>
      <c r="AQ75" s="30"/>
      <c r="AR75" s="30"/>
      <c r="AS75" s="30"/>
      <c r="AT75" s="30"/>
      <c r="AU75" s="30"/>
      <c r="AV75" s="30"/>
      <c r="AW75" s="30"/>
      <c r="AX75" s="30"/>
      <c r="AY75" s="30"/>
      <c r="AZ75" s="30"/>
      <c r="BA75" s="30"/>
      <c r="BB75" s="30"/>
      <c r="BC75" s="30"/>
      <c r="BD75" s="30"/>
      <c r="BE75" s="30"/>
      <c r="BF75" s="30"/>
    </row>
    <row r="76" spans="1:58" s="31" customFormat="1" x14ac:dyDescent="0.55000000000000004">
      <c r="A76" s="30">
        <v>1</v>
      </c>
      <c r="B76" s="30">
        <v>42</v>
      </c>
      <c r="C76" s="30">
        <v>39</v>
      </c>
      <c r="D76" s="30">
        <v>1</v>
      </c>
      <c r="E76" s="30"/>
      <c r="F76" s="30"/>
      <c r="G76" s="26">
        <v>43385</v>
      </c>
      <c r="H76" s="27">
        <v>0.75555555555555554</v>
      </c>
      <c r="I76" s="26">
        <v>43385</v>
      </c>
      <c r="J76" s="27"/>
      <c r="K76" s="25" t="s">
        <v>5</v>
      </c>
      <c r="L76" s="13" t="s">
        <v>216</v>
      </c>
      <c r="M76" s="14" t="s">
        <v>213</v>
      </c>
      <c r="N76" s="28" t="s">
        <v>214</v>
      </c>
      <c r="O76" s="28" t="s">
        <v>112</v>
      </c>
      <c r="P76" s="103">
        <v>1</v>
      </c>
      <c r="Q76" s="103"/>
      <c r="R76" s="104">
        <v>639</v>
      </c>
      <c r="S76" s="104">
        <v>292</v>
      </c>
      <c r="T76" s="104">
        <v>189</v>
      </c>
      <c r="U76" s="105">
        <f t="shared" si="11"/>
        <v>450</v>
      </c>
      <c r="V76" s="25"/>
      <c r="W76" s="25">
        <f t="shared" si="2"/>
        <v>0</v>
      </c>
      <c r="X76" s="96">
        <f t="shared" ref="X76:X135" si="12">SUM(Y76:BF76)</f>
        <v>1</v>
      </c>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63">
        <v>1</v>
      </c>
      <c r="AZ76" s="30"/>
      <c r="BA76" s="30"/>
      <c r="BB76" s="30"/>
      <c r="BC76" s="30"/>
      <c r="BD76" s="30"/>
      <c r="BE76" s="30"/>
      <c r="BF76" s="30"/>
    </row>
    <row r="77" spans="1:58" s="9" customFormat="1" x14ac:dyDescent="0.55000000000000004">
      <c r="A77" s="15">
        <v>1</v>
      </c>
      <c r="B77" s="15">
        <v>43</v>
      </c>
      <c r="C77" s="15"/>
      <c r="D77" s="15"/>
      <c r="E77" s="15"/>
      <c r="F77" s="15">
        <v>1</v>
      </c>
      <c r="G77" s="12">
        <v>43439</v>
      </c>
      <c r="H77" s="13">
        <v>0.61041666666666672</v>
      </c>
      <c r="I77" s="12">
        <v>43439</v>
      </c>
      <c r="J77" s="13">
        <v>0.61041666666666672</v>
      </c>
      <c r="K77" s="11" t="s">
        <v>5</v>
      </c>
      <c r="L77" s="13" t="s">
        <v>216</v>
      </c>
      <c r="M77" s="14" t="s">
        <v>506</v>
      </c>
      <c r="N77" s="14" t="s">
        <v>507</v>
      </c>
      <c r="O77" s="14"/>
      <c r="P77" s="106"/>
      <c r="Q77" s="106"/>
      <c r="R77" s="107"/>
      <c r="S77" s="107"/>
      <c r="T77" s="107"/>
      <c r="U77" s="105"/>
      <c r="V77" s="11"/>
      <c r="W77" s="11">
        <f t="shared" si="2"/>
        <v>0</v>
      </c>
      <c r="X77" s="97">
        <f t="shared" si="1"/>
        <v>0</v>
      </c>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63"/>
      <c r="AZ77" s="15"/>
      <c r="BA77" s="15"/>
      <c r="BB77" s="15"/>
      <c r="BC77" s="15"/>
      <c r="BD77" s="15"/>
      <c r="BE77" s="15"/>
      <c r="BF77" s="15"/>
    </row>
    <row r="78" spans="1:58" s="31" customFormat="1" x14ac:dyDescent="0.55000000000000004">
      <c r="A78" s="30">
        <v>1</v>
      </c>
      <c r="B78" s="30">
        <v>44</v>
      </c>
      <c r="C78" s="30">
        <v>40</v>
      </c>
      <c r="D78" s="30">
        <v>1</v>
      </c>
      <c r="E78" s="30"/>
      <c r="F78" s="30"/>
      <c r="G78" s="26">
        <v>43387</v>
      </c>
      <c r="H78" s="27">
        <v>0.76874999999999993</v>
      </c>
      <c r="I78" s="26">
        <v>43387</v>
      </c>
      <c r="J78" s="27"/>
      <c r="K78" s="25" t="s">
        <v>5</v>
      </c>
      <c r="L78" s="13" t="s">
        <v>64</v>
      </c>
      <c r="M78" s="14" t="s">
        <v>218</v>
      </c>
      <c r="N78" s="28" t="s">
        <v>217</v>
      </c>
      <c r="O78" s="28" t="s">
        <v>112</v>
      </c>
      <c r="P78" s="103">
        <v>1</v>
      </c>
      <c r="Q78" s="103"/>
      <c r="R78" s="104">
        <v>180</v>
      </c>
      <c r="S78" s="104">
        <v>14</v>
      </c>
      <c r="T78" s="104">
        <v>14</v>
      </c>
      <c r="U78" s="105">
        <f t="shared" si="11"/>
        <v>166</v>
      </c>
      <c r="V78" s="25"/>
      <c r="W78" s="25">
        <f t="shared" si="2"/>
        <v>0</v>
      </c>
      <c r="X78" s="96">
        <f t="shared" si="12"/>
        <v>1</v>
      </c>
      <c r="Y78" s="30"/>
      <c r="Z78" s="30"/>
      <c r="AA78" s="30"/>
      <c r="AB78" s="30"/>
      <c r="AC78" s="30"/>
      <c r="AD78" s="30"/>
      <c r="AE78" s="30"/>
      <c r="AF78" s="30"/>
      <c r="AG78" s="30"/>
      <c r="AH78" s="30"/>
      <c r="AI78" s="30"/>
      <c r="AJ78" s="30"/>
      <c r="AK78" s="30"/>
      <c r="AL78" s="30"/>
      <c r="AM78" s="30"/>
      <c r="AN78" s="30"/>
      <c r="AO78" s="30"/>
      <c r="AP78" s="30">
        <v>1</v>
      </c>
      <c r="AQ78" s="30"/>
      <c r="AR78" s="30"/>
      <c r="AS78" s="30"/>
      <c r="AT78" s="30"/>
      <c r="AU78" s="30"/>
      <c r="AV78" s="30"/>
      <c r="AW78" s="30"/>
      <c r="AX78" s="30"/>
      <c r="AY78" s="30"/>
      <c r="AZ78" s="30"/>
      <c r="BA78" s="30"/>
      <c r="BB78" s="30"/>
      <c r="BC78" s="30"/>
      <c r="BD78" s="30"/>
      <c r="BE78" s="30"/>
      <c r="BF78" s="30"/>
    </row>
    <row r="79" spans="1:58" s="9" customFormat="1" x14ac:dyDescent="0.55000000000000004">
      <c r="A79" s="15">
        <v>1</v>
      </c>
      <c r="B79" s="15">
        <v>45</v>
      </c>
      <c r="C79" s="15"/>
      <c r="D79" s="15"/>
      <c r="E79" s="15"/>
      <c r="F79" s="15">
        <v>1</v>
      </c>
      <c r="G79" s="12">
        <v>43430</v>
      </c>
      <c r="H79" s="13">
        <v>0.76250000000000007</v>
      </c>
      <c r="I79" s="12">
        <v>43430</v>
      </c>
      <c r="J79" s="13">
        <v>0.76250000000000007</v>
      </c>
      <c r="K79" s="11" t="s">
        <v>5</v>
      </c>
      <c r="L79" s="13" t="s">
        <v>64</v>
      </c>
      <c r="M79" s="14" t="s">
        <v>208</v>
      </c>
      <c r="N79" s="14" t="s">
        <v>498</v>
      </c>
      <c r="O79" s="14"/>
      <c r="P79" s="106"/>
      <c r="Q79" s="106"/>
      <c r="R79" s="107"/>
      <c r="S79" s="107"/>
      <c r="T79" s="107"/>
      <c r="U79" s="105"/>
      <c r="V79" s="11"/>
      <c r="W79" s="11">
        <f t="shared" ref="W79:W144" si="13">+X79-D79</f>
        <v>0</v>
      </c>
      <c r="X79" s="97">
        <f t="shared" si="12"/>
        <v>0</v>
      </c>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row>
    <row r="80" spans="1:58" s="31" customFormat="1" x14ac:dyDescent="0.55000000000000004">
      <c r="A80" s="397">
        <v>1</v>
      </c>
      <c r="B80" s="397">
        <v>46</v>
      </c>
      <c r="C80" s="30">
        <v>41</v>
      </c>
      <c r="D80" s="30">
        <v>1</v>
      </c>
      <c r="E80" s="30"/>
      <c r="F80" s="30"/>
      <c r="G80" s="493">
        <v>43388</v>
      </c>
      <c r="H80" s="496">
        <v>0.76524305555555561</v>
      </c>
      <c r="I80" s="493">
        <v>43388</v>
      </c>
      <c r="J80" s="532">
        <v>0.6777777777777777</v>
      </c>
      <c r="K80" s="25" t="s">
        <v>132</v>
      </c>
      <c r="L80" s="13" t="s">
        <v>64</v>
      </c>
      <c r="M80" s="14" t="s">
        <v>231</v>
      </c>
      <c r="N80" s="498" t="s">
        <v>234</v>
      </c>
      <c r="O80" s="28" t="s">
        <v>141</v>
      </c>
      <c r="P80" s="103">
        <v>1</v>
      </c>
      <c r="Q80" s="103"/>
      <c r="R80" s="104">
        <v>19938</v>
      </c>
      <c r="S80" s="104">
        <v>221</v>
      </c>
      <c r="T80" s="104">
        <v>221</v>
      </c>
      <c r="U80" s="105">
        <f t="shared" si="11"/>
        <v>19717</v>
      </c>
      <c r="V80" s="25"/>
      <c r="W80" s="25">
        <f t="shared" si="13"/>
        <v>0</v>
      </c>
      <c r="X80" s="96">
        <f t="shared" si="12"/>
        <v>1</v>
      </c>
      <c r="Y80" s="30"/>
      <c r="Z80" s="30"/>
      <c r="AA80" s="30"/>
      <c r="AB80" s="30"/>
      <c r="AC80" s="30"/>
      <c r="AD80" s="30"/>
      <c r="AE80" s="30"/>
      <c r="AF80" s="30"/>
      <c r="AG80" s="30"/>
      <c r="AH80" s="30"/>
      <c r="AI80" s="30"/>
      <c r="AJ80" s="30"/>
      <c r="AK80" s="30"/>
      <c r="AL80" s="30"/>
      <c r="AM80" s="30"/>
      <c r="AN80" s="30"/>
      <c r="AO80" s="30"/>
      <c r="AP80" s="30">
        <v>1</v>
      </c>
      <c r="AQ80" s="30"/>
      <c r="AR80" s="30"/>
      <c r="AS80" s="30"/>
      <c r="AT80" s="30"/>
      <c r="AU80" s="30"/>
      <c r="AV80" s="30"/>
      <c r="AW80" s="30"/>
      <c r="AX80" s="30"/>
      <c r="AY80" s="30"/>
      <c r="AZ80" s="30"/>
      <c r="BA80" s="30"/>
      <c r="BB80" s="30"/>
      <c r="BC80" s="30"/>
      <c r="BD80" s="30"/>
      <c r="BE80" s="30"/>
      <c r="BF80" s="30"/>
    </row>
    <row r="81" spans="1:58" s="31" customFormat="1" x14ac:dyDescent="0.55000000000000004">
      <c r="A81" s="456"/>
      <c r="B81" s="456"/>
      <c r="C81" s="30">
        <v>42</v>
      </c>
      <c r="D81" s="30">
        <v>1</v>
      </c>
      <c r="E81" s="30"/>
      <c r="F81" s="30"/>
      <c r="G81" s="494"/>
      <c r="H81" s="499"/>
      <c r="I81" s="494"/>
      <c r="J81" s="533"/>
      <c r="K81" s="25" t="s">
        <v>132</v>
      </c>
      <c r="L81" s="13" t="s">
        <v>64</v>
      </c>
      <c r="M81" s="14" t="s">
        <v>230</v>
      </c>
      <c r="N81" s="498"/>
      <c r="O81" s="28" t="s">
        <v>141</v>
      </c>
      <c r="P81" s="103">
        <v>1</v>
      </c>
      <c r="Q81" s="103"/>
      <c r="R81" s="104">
        <v>1571</v>
      </c>
      <c r="S81" s="104">
        <v>109</v>
      </c>
      <c r="T81" s="104">
        <v>109</v>
      </c>
      <c r="U81" s="105">
        <f t="shared" si="11"/>
        <v>1462</v>
      </c>
      <c r="V81" s="25"/>
      <c r="W81" s="25">
        <f t="shared" si="13"/>
        <v>0</v>
      </c>
      <c r="X81" s="96">
        <f t="shared" si="12"/>
        <v>1</v>
      </c>
      <c r="Y81" s="30"/>
      <c r="Z81" s="30"/>
      <c r="AA81" s="30"/>
      <c r="AB81" s="30"/>
      <c r="AC81" s="30"/>
      <c r="AD81" s="30"/>
      <c r="AE81" s="30"/>
      <c r="AF81" s="30"/>
      <c r="AG81" s="30"/>
      <c r="AH81" s="30"/>
      <c r="AI81" s="30"/>
      <c r="AJ81" s="30"/>
      <c r="AK81" s="30"/>
      <c r="AL81" s="30"/>
      <c r="AM81" s="30"/>
      <c r="AN81" s="30"/>
      <c r="AO81" s="30"/>
      <c r="AP81" s="30">
        <v>1</v>
      </c>
      <c r="AQ81" s="30"/>
      <c r="AR81" s="30"/>
      <c r="AS81" s="30"/>
      <c r="AT81" s="30"/>
      <c r="AU81" s="30"/>
      <c r="AV81" s="30"/>
      <c r="AW81" s="30"/>
      <c r="AX81" s="30"/>
      <c r="AY81" s="30"/>
      <c r="AZ81" s="30"/>
      <c r="BA81" s="30"/>
      <c r="BB81" s="30"/>
      <c r="BC81" s="30"/>
      <c r="BD81" s="30"/>
      <c r="BE81" s="30"/>
      <c r="BF81" s="30"/>
    </row>
    <row r="82" spans="1:58" s="31" customFormat="1" x14ac:dyDescent="0.55000000000000004">
      <c r="A82" s="398"/>
      <c r="B82" s="398"/>
      <c r="C82" s="30">
        <v>43</v>
      </c>
      <c r="D82" s="30">
        <v>1</v>
      </c>
      <c r="E82" s="30"/>
      <c r="F82" s="30"/>
      <c r="G82" s="495"/>
      <c r="H82" s="497"/>
      <c r="I82" s="495"/>
      <c r="J82" s="534"/>
      <c r="K82" s="25" t="s">
        <v>132</v>
      </c>
      <c r="L82" s="13" t="s">
        <v>64</v>
      </c>
      <c r="M82" s="14" t="s">
        <v>229</v>
      </c>
      <c r="N82" s="498"/>
      <c r="O82" s="28" t="s">
        <v>141</v>
      </c>
      <c r="P82" s="103">
        <v>1</v>
      </c>
      <c r="Q82" s="103"/>
      <c r="R82" s="104">
        <v>270</v>
      </c>
      <c r="S82" s="104">
        <v>129</v>
      </c>
      <c r="T82" s="104">
        <v>129</v>
      </c>
      <c r="U82" s="105">
        <f t="shared" si="11"/>
        <v>141</v>
      </c>
      <c r="V82" s="25"/>
      <c r="W82" s="25">
        <f t="shared" si="13"/>
        <v>0</v>
      </c>
      <c r="X82" s="96">
        <f t="shared" si="12"/>
        <v>1</v>
      </c>
      <c r="Y82" s="30"/>
      <c r="Z82" s="30"/>
      <c r="AA82" s="30"/>
      <c r="AB82" s="30"/>
      <c r="AC82" s="30"/>
      <c r="AD82" s="30"/>
      <c r="AE82" s="30"/>
      <c r="AF82" s="30"/>
      <c r="AG82" s="30"/>
      <c r="AH82" s="30"/>
      <c r="AI82" s="30"/>
      <c r="AJ82" s="30"/>
      <c r="AK82" s="30"/>
      <c r="AL82" s="30"/>
      <c r="AM82" s="30"/>
      <c r="AN82" s="30"/>
      <c r="AO82" s="30"/>
      <c r="AP82" s="30">
        <v>1</v>
      </c>
      <c r="AQ82" s="30"/>
      <c r="AR82" s="30"/>
      <c r="AS82" s="30"/>
      <c r="AT82" s="30"/>
      <c r="AU82" s="30"/>
      <c r="AV82" s="30"/>
      <c r="AW82" s="30"/>
      <c r="AX82" s="30"/>
      <c r="AY82" s="30"/>
      <c r="AZ82" s="30"/>
      <c r="BA82" s="30"/>
      <c r="BB82" s="30"/>
      <c r="BC82" s="30"/>
      <c r="BD82" s="30"/>
      <c r="BE82" s="30"/>
      <c r="BF82" s="30"/>
    </row>
    <row r="83" spans="1:58" s="31" customFormat="1" x14ac:dyDescent="0.55000000000000004">
      <c r="A83" s="397">
        <v>1</v>
      </c>
      <c r="B83" s="397">
        <v>47</v>
      </c>
      <c r="C83" s="30">
        <v>44</v>
      </c>
      <c r="D83" s="30">
        <v>1</v>
      </c>
      <c r="E83" s="30"/>
      <c r="F83" s="30"/>
      <c r="G83" s="26">
        <v>43389</v>
      </c>
      <c r="H83" s="27">
        <v>0.47291666666666665</v>
      </c>
      <c r="I83" s="26">
        <v>43389</v>
      </c>
      <c r="J83" s="27">
        <v>0.47291666666666665</v>
      </c>
      <c r="K83" s="25" t="s">
        <v>5</v>
      </c>
      <c r="L83" s="13" t="s">
        <v>64</v>
      </c>
      <c r="M83" s="14" t="s">
        <v>226</v>
      </c>
      <c r="N83" s="498" t="s">
        <v>225</v>
      </c>
      <c r="O83" s="28" t="s">
        <v>112</v>
      </c>
      <c r="P83" s="103">
        <v>1</v>
      </c>
      <c r="Q83" s="103"/>
      <c r="R83" s="104">
        <v>6640</v>
      </c>
      <c r="S83" s="104">
        <v>50</v>
      </c>
      <c r="T83" s="104">
        <v>14</v>
      </c>
      <c r="U83" s="105">
        <f t="shared" si="11"/>
        <v>6626</v>
      </c>
      <c r="V83" s="25"/>
      <c r="W83" s="25">
        <f t="shared" si="13"/>
        <v>0</v>
      </c>
      <c r="X83" s="96">
        <f t="shared" si="12"/>
        <v>1</v>
      </c>
      <c r="Y83" s="30"/>
      <c r="Z83" s="30"/>
      <c r="AA83" s="30"/>
      <c r="AB83" s="30"/>
      <c r="AC83" s="30"/>
      <c r="AD83" s="30"/>
      <c r="AE83" s="30"/>
      <c r="AF83" s="30"/>
      <c r="AG83" s="30"/>
      <c r="AH83" s="30"/>
      <c r="AI83" s="30"/>
      <c r="AJ83" s="30"/>
      <c r="AK83" s="30"/>
      <c r="AL83" s="30"/>
      <c r="AM83" s="30"/>
      <c r="AN83" s="30"/>
      <c r="AO83" s="30"/>
      <c r="AP83" s="30">
        <v>1</v>
      </c>
      <c r="AQ83" s="30"/>
      <c r="AR83" s="30"/>
      <c r="AS83" s="30"/>
      <c r="AT83" s="30"/>
      <c r="AU83" s="30"/>
      <c r="AV83" s="30"/>
      <c r="AW83" s="30"/>
      <c r="AX83" s="30"/>
      <c r="AY83" s="30"/>
      <c r="AZ83" s="30"/>
      <c r="BA83" s="30"/>
      <c r="BB83" s="30"/>
      <c r="BC83" s="30"/>
      <c r="BD83" s="30"/>
      <c r="BE83" s="30"/>
      <c r="BF83" s="30"/>
    </row>
    <row r="84" spans="1:58" s="31" customFormat="1" x14ac:dyDescent="0.55000000000000004">
      <c r="A84" s="456"/>
      <c r="B84" s="456"/>
      <c r="C84" s="30">
        <v>45</v>
      </c>
      <c r="D84" s="30">
        <v>1</v>
      </c>
      <c r="E84" s="30"/>
      <c r="F84" s="30"/>
      <c r="G84" s="26">
        <v>43389</v>
      </c>
      <c r="H84" s="27">
        <v>0.47291666666666665</v>
      </c>
      <c r="I84" s="26">
        <v>43389</v>
      </c>
      <c r="J84" s="27">
        <v>0.47291666666666665</v>
      </c>
      <c r="K84" s="25" t="s">
        <v>5</v>
      </c>
      <c r="L84" s="13" t="s">
        <v>64</v>
      </c>
      <c r="M84" s="14" t="s">
        <v>227</v>
      </c>
      <c r="N84" s="498"/>
      <c r="O84" s="28" t="s">
        <v>112</v>
      </c>
      <c r="P84" s="103">
        <v>1</v>
      </c>
      <c r="Q84" s="103"/>
      <c r="R84" s="104">
        <v>4323</v>
      </c>
      <c r="S84" s="104">
        <v>1030</v>
      </c>
      <c r="T84" s="104">
        <v>1030</v>
      </c>
      <c r="U84" s="105">
        <f t="shared" si="11"/>
        <v>3293</v>
      </c>
      <c r="V84" s="25"/>
      <c r="W84" s="25">
        <f t="shared" si="13"/>
        <v>0</v>
      </c>
      <c r="X84" s="96">
        <f t="shared" si="12"/>
        <v>1</v>
      </c>
      <c r="Y84" s="30"/>
      <c r="Z84" s="30"/>
      <c r="AA84" s="30"/>
      <c r="AB84" s="30"/>
      <c r="AC84" s="30"/>
      <c r="AD84" s="30"/>
      <c r="AE84" s="30"/>
      <c r="AF84" s="30"/>
      <c r="AG84" s="30"/>
      <c r="AH84" s="30"/>
      <c r="AI84" s="30"/>
      <c r="AJ84" s="30"/>
      <c r="AK84" s="30"/>
      <c r="AL84" s="30"/>
      <c r="AM84" s="30"/>
      <c r="AN84" s="30"/>
      <c r="AO84" s="30"/>
      <c r="AP84" s="30">
        <v>1</v>
      </c>
      <c r="AQ84" s="30"/>
      <c r="AR84" s="30"/>
      <c r="AS84" s="30"/>
      <c r="AT84" s="30"/>
      <c r="AU84" s="30"/>
      <c r="AV84" s="30"/>
      <c r="AW84" s="30"/>
      <c r="AX84" s="30"/>
      <c r="AY84" s="30"/>
      <c r="AZ84" s="30"/>
      <c r="BA84" s="30"/>
      <c r="BB84" s="30"/>
      <c r="BC84" s="30"/>
      <c r="BD84" s="30"/>
      <c r="BE84" s="30"/>
      <c r="BF84" s="30"/>
    </row>
    <row r="85" spans="1:58" s="31" customFormat="1" x14ac:dyDescent="0.55000000000000004">
      <c r="A85" s="398"/>
      <c r="B85" s="398"/>
      <c r="C85" s="30">
        <v>46</v>
      </c>
      <c r="D85" s="30">
        <v>1</v>
      </c>
      <c r="E85" s="30"/>
      <c r="F85" s="30"/>
      <c r="G85" s="26">
        <v>43389</v>
      </c>
      <c r="H85" s="27">
        <v>0.47291666666666665</v>
      </c>
      <c r="I85" s="26">
        <v>43389</v>
      </c>
      <c r="J85" s="27">
        <v>0.47291666666666665</v>
      </c>
      <c r="K85" s="25" t="s">
        <v>5</v>
      </c>
      <c r="L85" s="13" t="s">
        <v>64</v>
      </c>
      <c r="M85" s="14" t="s">
        <v>228</v>
      </c>
      <c r="N85" s="498"/>
      <c r="O85" s="28" t="s">
        <v>112</v>
      </c>
      <c r="P85" s="103">
        <v>1</v>
      </c>
      <c r="Q85" s="103"/>
      <c r="R85" s="104">
        <v>3223</v>
      </c>
      <c r="S85" s="104">
        <v>31</v>
      </c>
      <c r="T85" s="104">
        <v>20</v>
      </c>
      <c r="U85" s="105">
        <f t="shared" si="11"/>
        <v>3203</v>
      </c>
      <c r="V85" s="25"/>
      <c r="W85" s="25">
        <f t="shared" si="13"/>
        <v>0</v>
      </c>
      <c r="X85" s="96">
        <f t="shared" si="12"/>
        <v>1</v>
      </c>
      <c r="Y85" s="30"/>
      <c r="Z85" s="30"/>
      <c r="AA85" s="30"/>
      <c r="AB85" s="30"/>
      <c r="AC85" s="30"/>
      <c r="AD85" s="30"/>
      <c r="AE85" s="30"/>
      <c r="AF85" s="30"/>
      <c r="AG85" s="30"/>
      <c r="AH85" s="30"/>
      <c r="AI85" s="30"/>
      <c r="AJ85" s="30"/>
      <c r="AK85" s="30"/>
      <c r="AL85" s="30"/>
      <c r="AM85" s="30"/>
      <c r="AN85" s="30"/>
      <c r="AO85" s="30"/>
      <c r="AP85" s="30">
        <v>1</v>
      </c>
      <c r="AQ85" s="30"/>
      <c r="AR85" s="30"/>
      <c r="AS85" s="30"/>
      <c r="AT85" s="30"/>
      <c r="AU85" s="30"/>
      <c r="AV85" s="30"/>
      <c r="AW85" s="30"/>
      <c r="AX85" s="30"/>
      <c r="AY85" s="30"/>
      <c r="AZ85" s="30"/>
      <c r="BA85" s="30"/>
      <c r="BB85" s="30"/>
      <c r="BC85" s="30"/>
      <c r="BD85" s="30"/>
      <c r="BE85" s="30"/>
      <c r="BF85" s="30"/>
    </row>
    <row r="86" spans="1:58" s="9" customFormat="1" x14ac:dyDescent="0.55000000000000004">
      <c r="A86" s="129">
        <v>1</v>
      </c>
      <c r="B86" s="129">
        <v>48</v>
      </c>
      <c r="C86" s="421"/>
      <c r="D86" s="421"/>
      <c r="E86" s="15"/>
      <c r="F86" s="15">
        <v>1</v>
      </c>
      <c r="G86" s="12">
        <v>43433</v>
      </c>
      <c r="H86" s="13">
        <v>0.51736111111111105</v>
      </c>
      <c r="I86" s="12">
        <v>43433</v>
      </c>
      <c r="J86" s="13">
        <v>0.51736111111111105</v>
      </c>
      <c r="K86" s="11" t="s">
        <v>5</v>
      </c>
      <c r="L86" s="13" t="s">
        <v>64</v>
      </c>
      <c r="M86" s="14" t="s">
        <v>501</v>
      </c>
      <c r="N86" s="143" t="s">
        <v>500</v>
      </c>
      <c r="O86" s="14"/>
      <c r="P86" s="106"/>
      <c r="Q86" s="106"/>
      <c r="R86" s="107"/>
      <c r="S86" s="107"/>
      <c r="T86" s="107"/>
      <c r="U86" s="105"/>
      <c r="V86" s="11"/>
      <c r="W86" s="11">
        <f t="shared" si="13"/>
        <v>0</v>
      </c>
      <c r="X86" s="97">
        <f t="shared" si="12"/>
        <v>0</v>
      </c>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row>
    <row r="87" spans="1:58" s="9" customFormat="1" x14ac:dyDescent="0.55000000000000004">
      <c r="A87" s="135">
        <v>1</v>
      </c>
      <c r="B87" s="135">
        <v>49</v>
      </c>
      <c r="C87" s="442"/>
      <c r="D87" s="442"/>
      <c r="E87" s="15"/>
      <c r="F87" s="15">
        <v>1</v>
      </c>
      <c r="G87" s="12">
        <v>43437</v>
      </c>
      <c r="H87" s="13">
        <v>0.57777777777777783</v>
      </c>
      <c r="I87" s="12">
        <v>43437</v>
      </c>
      <c r="J87" s="13">
        <v>0.57777777777777783</v>
      </c>
      <c r="K87" s="11" t="s">
        <v>5</v>
      </c>
      <c r="L87" s="13" t="s">
        <v>64</v>
      </c>
      <c r="M87" s="14" t="s">
        <v>502</v>
      </c>
      <c r="N87" s="143" t="s">
        <v>503</v>
      </c>
      <c r="O87" s="14"/>
      <c r="P87" s="106"/>
      <c r="Q87" s="106"/>
      <c r="R87" s="107"/>
      <c r="S87" s="107"/>
      <c r="T87" s="107"/>
      <c r="U87" s="105"/>
      <c r="V87" s="11"/>
      <c r="W87" s="11">
        <f t="shared" si="13"/>
        <v>0</v>
      </c>
      <c r="X87" s="97">
        <f t="shared" si="12"/>
        <v>0</v>
      </c>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row>
    <row r="88" spans="1:58" s="9" customFormat="1" x14ac:dyDescent="0.55000000000000004">
      <c r="A88" s="135">
        <v>1</v>
      </c>
      <c r="B88" s="135">
        <v>50</v>
      </c>
      <c r="C88" s="422"/>
      <c r="D88" s="422"/>
      <c r="E88" s="15"/>
      <c r="F88" s="15">
        <v>1</v>
      </c>
      <c r="G88" s="12">
        <v>43437</v>
      </c>
      <c r="H88" s="13">
        <v>0.70763888888888893</v>
      </c>
      <c r="I88" s="12">
        <v>43437</v>
      </c>
      <c r="J88" s="13">
        <v>0.70763888888888893</v>
      </c>
      <c r="K88" s="11" t="s">
        <v>5</v>
      </c>
      <c r="L88" s="13" t="s">
        <v>64</v>
      </c>
      <c r="M88" s="14" t="s">
        <v>231</v>
      </c>
      <c r="N88" s="143" t="s">
        <v>504</v>
      </c>
      <c r="O88" s="14"/>
      <c r="P88" s="106"/>
      <c r="Q88" s="106"/>
      <c r="R88" s="107"/>
      <c r="S88" s="107"/>
      <c r="T88" s="107"/>
      <c r="U88" s="105"/>
      <c r="V88" s="11"/>
      <c r="W88" s="11">
        <f t="shared" si="13"/>
        <v>0</v>
      </c>
      <c r="X88" s="97">
        <f t="shared" ref="X88" si="14">SUM(Y88:BF88)</f>
        <v>0</v>
      </c>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row>
    <row r="89" spans="1:58" s="31" customFormat="1" x14ac:dyDescent="0.55000000000000004">
      <c r="A89" s="30">
        <v>1</v>
      </c>
      <c r="B89" s="30">
        <v>51</v>
      </c>
      <c r="C89" s="30">
        <v>47</v>
      </c>
      <c r="D89" s="30">
        <v>1</v>
      </c>
      <c r="E89" s="30"/>
      <c r="F89" s="30"/>
      <c r="G89" s="26">
        <v>43390</v>
      </c>
      <c r="H89" s="27">
        <v>0.59236111111111112</v>
      </c>
      <c r="I89" s="26">
        <v>43390</v>
      </c>
      <c r="J89" s="27">
        <v>0.59236111111111112</v>
      </c>
      <c r="K89" s="25" t="s">
        <v>5</v>
      </c>
      <c r="L89" s="13" t="s">
        <v>64</v>
      </c>
      <c r="M89" s="14" t="s">
        <v>232</v>
      </c>
      <c r="N89" s="34" t="s">
        <v>233</v>
      </c>
      <c r="O89" s="28" t="s">
        <v>112</v>
      </c>
      <c r="P89" s="103">
        <v>1</v>
      </c>
      <c r="Q89" s="103"/>
      <c r="R89" s="104">
        <v>161</v>
      </c>
      <c r="S89" s="104">
        <v>43</v>
      </c>
      <c r="T89" s="104">
        <v>43</v>
      </c>
      <c r="U89" s="105">
        <f t="shared" si="11"/>
        <v>118</v>
      </c>
      <c r="V89" s="25"/>
      <c r="W89" s="25">
        <f t="shared" si="13"/>
        <v>0</v>
      </c>
      <c r="X89" s="96">
        <f t="shared" si="12"/>
        <v>1</v>
      </c>
      <c r="Y89" s="30"/>
      <c r="Z89" s="30"/>
      <c r="AA89" s="30"/>
      <c r="AB89" s="30"/>
      <c r="AC89" s="30"/>
      <c r="AD89" s="30"/>
      <c r="AE89" s="30"/>
      <c r="AF89" s="30"/>
      <c r="AG89" s="30"/>
      <c r="AH89" s="30"/>
      <c r="AI89" s="30"/>
      <c r="AJ89" s="30"/>
      <c r="AK89" s="30"/>
      <c r="AL89" s="30"/>
      <c r="AM89" s="30"/>
      <c r="AN89" s="30"/>
      <c r="AO89" s="30"/>
      <c r="AP89" s="30">
        <v>1</v>
      </c>
      <c r="AQ89" s="30"/>
      <c r="AR89" s="30"/>
      <c r="AS89" s="30"/>
      <c r="AT89" s="30"/>
      <c r="AU89" s="30"/>
      <c r="AV89" s="30"/>
      <c r="AW89" s="30"/>
      <c r="AX89" s="30"/>
      <c r="AY89" s="30"/>
      <c r="AZ89" s="30"/>
      <c r="BA89" s="30"/>
      <c r="BB89" s="30"/>
      <c r="BC89" s="30"/>
      <c r="BD89" s="30"/>
      <c r="BE89" s="30"/>
      <c r="BF89" s="30"/>
    </row>
    <row r="90" spans="1:58" s="31" customFormat="1" x14ac:dyDescent="0.55000000000000004">
      <c r="A90" s="30">
        <v>1</v>
      </c>
      <c r="B90" s="30">
        <v>52</v>
      </c>
      <c r="C90" s="30">
        <v>48</v>
      </c>
      <c r="D90" s="30">
        <v>1</v>
      </c>
      <c r="E90" s="30"/>
      <c r="F90" s="30"/>
      <c r="G90" s="26">
        <v>43390</v>
      </c>
      <c r="H90" s="27">
        <v>0.7284722222222223</v>
      </c>
      <c r="I90" s="26">
        <v>43390</v>
      </c>
      <c r="J90" s="27">
        <v>0.7284722222222223</v>
      </c>
      <c r="K90" s="25" t="s">
        <v>5</v>
      </c>
      <c r="L90" s="13" t="s">
        <v>235</v>
      </c>
      <c r="M90" s="14" t="s">
        <v>443</v>
      </c>
      <c r="N90" s="34" t="s">
        <v>236</v>
      </c>
      <c r="O90" s="28" t="s">
        <v>112</v>
      </c>
      <c r="P90" s="103">
        <v>1</v>
      </c>
      <c r="Q90" s="103"/>
      <c r="R90" s="104">
        <v>15</v>
      </c>
      <c r="S90" s="104">
        <v>7</v>
      </c>
      <c r="T90" s="104">
        <v>4</v>
      </c>
      <c r="U90" s="105">
        <f t="shared" si="11"/>
        <v>11</v>
      </c>
      <c r="V90" s="25"/>
      <c r="W90" s="25">
        <f t="shared" si="13"/>
        <v>0</v>
      </c>
      <c r="X90" s="96">
        <f t="shared" si="12"/>
        <v>1</v>
      </c>
      <c r="Y90" s="30"/>
      <c r="Z90" s="30"/>
      <c r="AA90" s="30"/>
      <c r="AB90" s="30"/>
      <c r="AC90" s="30"/>
      <c r="AD90" s="30"/>
      <c r="AE90" s="30"/>
      <c r="AF90" s="30"/>
      <c r="AG90" s="30"/>
      <c r="AH90" s="30"/>
      <c r="AI90" s="30"/>
      <c r="AJ90" s="30"/>
      <c r="AK90" s="30"/>
      <c r="AL90" s="30"/>
      <c r="AM90" s="30"/>
      <c r="AN90" s="30"/>
      <c r="AO90" s="30"/>
      <c r="AP90" s="30"/>
      <c r="AQ90" s="30"/>
      <c r="AR90" s="30"/>
      <c r="AS90" s="30"/>
      <c r="AT90" s="30"/>
      <c r="AU90" s="63">
        <v>1</v>
      </c>
      <c r="AV90" s="30"/>
      <c r="AW90" s="30"/>
      <c r="AX90" s="30"/>
      <c r="AY90" s="30"/>
      <c r="AZ90" s="30"/>
      <c r="BA90" s="30"/>
      <c r="BB90" s="30"/>
      <c r="BC90" s="30"/>
      <c r="BD90" s="30"/>
      <c r="BE90" s="30"/>
      <c r="BF90" s="30"/>
    </row>
    <row r="91" spans="1:58" s="9" customFormat="1" x14ac:dyDescent="0.55000000000000004">
      <c r="A91" s="126">
        <v>1</v>
      </c>
      <c r="B91" s="126">
        <v>53</v>
      </c>
      <c r="C91" s="15"/>
      <c r="D91" s="15"/>
      <c r="E91" s="15"/>
      <c r="F91" s="15">
        <v>1</v>
      </c>
      <c r="G91" s="131">
        <v>43432</v>
      </c>
      <c r="H91" s="132">
        <v>0.68958333333333333</v>
      </c>
      <c r="I91" s="131">
        <v>43432</v>
      </c>
      <c r="J91" s="132">
        <v>0.68958333333333333</v>
      </c>
      <c r="K91" s="11" t="s">
        <v>5</v>
      </c>
      <c r="L91" s="13" t="s">
        <v>235</v>
      </c>
      <c r="M91" s="14" t="s">
        <v>443</v>
      </c>
      <c r="N91" s="119" t="s">
        <v>499</v>
      </c>
      <c r="O91" s="14"/>
      <c r="P91" s="106"/>
      <c r="Q91" s="106"/>
      <c r="R91" s="107"/>
      <c r="S91" s="107"/>
      <c r="T91" s="107"/>
      <c r="U91" s="105"/>
      <c r="V91" s="11"/>
      <c r="W91" s="11">
        <f t="shared" si="13"/>
        <v>0</v>
      </c>
      <c r="X91" s="97">
        <f t="shared" si="12"/>
        <v>0</v>
      </c>
      <c r="Y91" s="15"/>
      <c r="Z91" s="15"/>
      <c r="AA91" s="15"/>
      <c r="AB91" s="15"/>
      <c r="AC91" s="15"/>
      <c r="AD91" s="15"/>
      <c r="AE91" s="15"/>
      <c r="AF91" s="15"/>
      <c r="AG91" s="15"/>
      <c r="AH91" s="15"/>
      <c r="AI91" s="15"/>
      <c r="AJ91" s="15"/>
      <c r="AK91" s="15"/>
      <c r="AL91" s="15"/>
      <c r="AM91" s="15"/>
      <c r="AN91" s="15"/>
      <c r="AO91" s="15"/>
      <c r="AP91" s="15"/>
      <c r="AQ91" s="15"/>
      <c r="AR91" s="15"/>
      <c r="AS91" s="15"/>
      <c r="AT91" s="15"/>
      <c r="AU91" s="63"/>
      <c r="AV91" s="15"/>
      <c r="AW91" s="15"/>
      <c r="AX91" s="15"/>
      <c r="AY91" s="15"/>
      <c r="AZ91" s="15"/>
      <c r="BA91" s="15"/>
      <c r="BB91" s="15"/>
      <c r="BC91" s="15"/>
      <c r="BD91" s="15"/>
      <c r="BE91" s="15"/>
      <c r="BF91" s="15"/>
    </row>
    <row r="92" spans="1:58" s="31" customFormat="1" x14ac:dyDescent="0.55000000000000004">
      <c r="A92" s="397">
        <v>1</v>
      </c>
      <c r="B92" s="397">
        <v>54</v>
      </c>
      <c r="C92" s="30">
        <v>49</v>
      </c>
      <c r="D92" s="30">
        <v>1</v>
      </c>
      <c r="E92" s="30"/>
      <c r="F92" s="30"/>
      <c r="G92" s="433">
        <v>43395</v>
      </c>
      <c r="H92" s="431">
        <v>0.36180555555555555</v>
      </c>
      <c r="I92" s="493">
        <v>43394</v>
      </c>
      <c r="J92" s="496"/>
      <c r="K92" s="25" t="s">
        <v>5</v>
      </c>
      <c r="L92" s="13" t="s">
        <v>73</v>
      </c>
      <c r="M92" s="14" t="s">
        <v>446</v>
      </c>
      <c r="N92" s="473" t="s">
        <v>238</v>
      </c>
      <c r="O92" s="28" t="s">
        <v>112</v>
      </c>
      <c r="P92" s="103">
        <v>1</v>
      </c>
      <c r="Q92" s="103"/>
      <c r="R92" s="104">
        <v>804</v>
      </c>
      <c r="S92" s="104">
        <v>298</v>
      </c>
      <c r="T92" s="104">
        <v>298</v>
      </c>
      <c r="U92" s="105">
        <f t="shared" si="11"/>
        <v>506</v>
      </c>
      <c r="V92" s="25"/>
      <c r="W92" s="25">
        <f t="shared" si="13"/>
        <v>0</v>
      </c>
      <c r="X92" s="96">
        <f t="shared" si="12"/>
        <v>1</v>
      </c>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63">
        <v>1</v>
      </c>
      <c r="BC92" s="30"/>
      <c r="BD92" s="30"/>
      <c r="BE92" s="30"/>
      <c r="BF92" s="30"/>
    </row>
    <row r="93" spans="1:58" s="31" customFormat="1" x14ac:dyDescent="0.55000000000000004">
      <c r="A93" s="398"/>
      <c r="B93" s="398"/>
      <c r="C93" s="30">
        <v>50</v>
      </c>
      <c r="D93" s="30">
        <v>1</v>
      </c>
      <c r="E93" s="30"/>
      <c r="F93" s="30"/>
      <c r="G93" s="434"/>
      <c r="H93" s="432"/>
      <c r="I93" s="495"/>
      <c r="J93" s="497"/>
      <c r="K93" s="25" t="s">
        <v>5</v>
      </c>
      <c r="L93" s="13" t="s">
        <v>73</v>
      </c>
      <c r="M93" s="14" t="s">
        <v>445</v>
      </c>
      <c r="N93" s="475"/>
      <c r="O93" s="28" t="s">
        <v>112</v>
      </c>
      <c r="P93" s="103">
        <v>1</v>
      </c>
      <c r="Q93" s="103"/>
      <c r="R93" s="104">
        <v>353</v>
      </c>
      <c r="S93" s="104">
        <v>247</v>
      </c>
      <c r="T93" s="104">
        <v>247</v>
      </c>
      <c r="U93" s="105">
        <f t="shared" si="11"/>
        <v>106</v>
      </c>
      <c r="V93" s="25"/>
      <c r="W93" s="25">
        <f t="shared" si="13"/>
        <v>0</v>
      </c>
      <c r="X93" s="96">
        <f t="shared" si="12"/>
        <v>1</v>
      </c>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63">
        <v>1</v>
      </c>
      <c r="BC93" s="30"/>
      <c r="BD93" s="30"/>
      <c r="BE93" s="30"/>
      <c r="BF93" s="30"/>
    </row>
    <row r="94" spans="1:58" s="9" customFormat="1" x14ac:dyDescent="0.55000000000000004">
      <c r="A94" s="458">
        <v>1</v>
      </c>
      <c r="B94" s="421">
        <v>55</v>
      </c>
      <c r="C94" s="458"/>
      <c r="D94" s="458"/>
      <c r="E94" s="15"/>
      <c r="F94" s="15">
        <v>1</v>
      </c>
      <c r="G94" s="401">
        <v>43460</v>
      </c>
      <c r="H94" s="425">
        <v>0.64097222222222217</v>
      </c>
      <c r="I94" s="401">
        <v>43460</v>
      </c>
      <c r="J94" s="425">
        <v>0.64097222222222217</v>
      </c>
      <c r="K94" s="409" t="s">
        <v>5</v>
      </c>
      <c r="L94" s="13" t="s">
        <v>73</v>
      </c>
      <c r="M94" s="14" t="s">
        <v>446</v>
      </c>
      <c r="N94" s="407" t="s">
        <v>624</v>
      </c>
      <c r="O94" s="14"/>
      <c r="P94" s="106"/>
      <c r="Q94" s="106"/>
      <c r="R94" s="107"/>
      <c r="S94" s="107"/>
      <c r="T94" s="107"/>
      <c r="U94" s="105"/>
      <c r="V94" s="11"/>
      <c r="W94" s="11">
        <f t="shared" ref="W94:W95" si="15">+X94-D94</f>
        <v>0</v>
      </c>
      <c r="X94" s="97">
        <f t="shared" ref="X94:X95" si="16">SUM(Y94:BF94)</f>
        <v>0</v>
      </c>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63"/>
      <c r="BC94" s="15"/>
      <c r="BD94" s="15"/>
      <c r="BE94" s="15"/>
      <c r="BF94" s="15"/>
    </row>
    <row r="95" spans="1:58" s="9" customFormat="1" x14ac:dyDescent="0.55000000000000004">
      <c r="A95" s="459"/>
      <c r="B95" s="422"/>
      <c r="C95" s="459"/>
      <c r="D95" s="459"/>
      <c r="E95" s="15"/>
      <c r="F95" s="15">
        <v>1</v>
      </c>
      <c r="G95" s="402"/>
      <c r="H95" s="426"/>
      <c r="I95" s="402"/>
      <c r="J95" s="426"/>
      <c r="K95" s="410"/>
      <c r="L95" s="13" t="s">
        <v>73</v>
      </c>
      <c r="M95" s="14" t="s">
        <v>445</v>
      </c>
      <c r="N95" s="408"/>
      <c r="O95" s="14"/>
      <c r="P95" s="106"/>
      <c r="Q95" s="106"/>
      <c r="R95" s="107"/>
      <c r="S95" s="107"/>
      <c r="T95" s="107"/>
      <c r="U95" s="105"/>
      <c r="V95" s="11"/>
      <c r="W95" s="11">
        <f t="shared" si="15"/>
        <v>0</v>
      </c>
      <c r="X95" s="97">
        <f t="shared" si="16"/>
        <v>0</v>
      </c>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63"/>
      <c r="BC95" s="15"/>
      <c r="BD95" s="15"/>
      <c r="BE95" s="15"/>
      <c r="BF95" s="15"/>
    </row>
    <row r="96" spans="1:58" s="31" customFormat="1" x14ac:dyDescent="0.55000000000000004">
      <c r="A96" s="29">
        <v>1</v>
      </c>
      <c r="B96" s="29">
        <v>56</v>
      </c>
      <c r="C96" s="30">
        <v>51</v>
      </c>
      <c r="D96" s="30">
        <v>1</v>
      </c>
      <c r="E96" s="30"/>
      <c r="F96" s="30"/>
      <c r="G96" s="35">
        <v>43395</v>
      </c>
      <c r="H96" s="36">
        <v>0.53541666666666665</v>
      </c>
      <c r="I96" s="37">
        <v>43395</v>
      </c>
      <c r="J96" s="38">
        <v>0.53541666666666665</v>
      </c>
      <c r="K96" s="25" t="s">
        <v>5</v>
      </c>
      <c r="L96" s="13" t="s">
        <v>239</v>
      </c>
      <c r="M96" s="14" t="s">
        <v>444</v>
      </c>
      <c r="N96" s="39" t="s">
        <v>240</v>
      </c>
      <c r="O96" s="28" t="s">
        <v>112</v>
      </c>
      <c r="P96" s="103">
        <v>1</v>
      </c>
      <c r="Q96" s="103"/>
      <c r="R96" s="104">
        <v>2280</v>
      </c>
      <c r="S96" s="104">
        <v>56</v>
      </c>
      <c r="T96" s="104">
        <v>56</v>
      </c>
      <c r="U96" s="105">
        <f>+R83-T83</f>
        <v>6626</v>
      </c>
      <c r="V96" s="25"/>
      <c r="W96" s="25">
        <f t="shared" si="13"/>
        <v>0</v>
      </c>
      <c r="X96" s="96">
        <f t="shared" si="12"/>
        <v>1</v>
      </c>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v>1</v>
      </c>
      <c r="BD96" s="30"/>
      <c r="BE96" s="30"/>
      <c r="BF96" s="30"/>
    </row>
    <row r="97" spans="1:58" s="9" customFormat="1" x14ac:dyDescent="0.55000000000000004">
      <c r="A97" s="134">
        <v>1</v>
      </c>
      <c r="B97" s="134">
        <v>57</v>
      </c>
      <c r="C97" s="15"/>
      <c r="D97" s="15"/>
      <c r="E97" s="15"/>
      <c r="F97" s="15">
        <v>1</v>
      </c>
      <c r="G97" s="140">
        <v>43439</v>
      </c>
      <c r="H97" s="139">
        <v>0.49791666666666662</v>
      </c>
      <c r="I97" s="146">
        <v>43439</v>
      </c>
      <c r="J97" s="147">
        <v>0.49791666666666662</v>
      </c>
      <c r="K97" s="11" t="s">
        <v>5</v>
      </c>
      <c r="L97" s="13" t="s">
        <v>67</v>
      </c>
      <c r="M97" s="14" t="s">
        <v>444</v>
      </c>
      <c r="N97" s="141" t="s">
        <v>505</v>
      </c>
      <c r="O97" s="14"/>
      <c r="P97" s="106"/>
      <c r="Q97" s="106"/>
      <c r="R97" s="107"/>
      <c r="S97" s="107"/>
      <c r="T97" s="107"/>
      <c r="U97" s="105"/>
      <c r="V97" s="11"/>
      <c r="W97" s="11">
        <f t="shared" si="13"/>
        <v>0</v>
      </c>
      <c r="X97" s="97">
        <f t="shared" si="12"/>
        <v>0</v>
      </c>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row>
    <row r="98" spans="1:58" s="31" customFormat="1" x14ac:dyDescent="0.55000000000000004">
      <c r="A98" s="397">
        <v>1</v>
      </c>
      <c r="B98" s="397">
        <v>58</v>
      </c>
      <c r="C98" s="30">
        <v>52</v>
      </c>
      <c r="D98" s="30">
        <v>1</v>
      </c>
      <c r="E98" s="30"/>
      <c r="F98" s="30"/>
      <c r="G98" s="433">
        <v>43396</v>
      </c>
      <c r="H98" s="486">
        <v>0.3576388888888889</v>
      </c>
      <c r="I98" s="433">
        <v>43396</v>
      </c>
      <c r="J98" s="431">
        <v>0.3576388888888889</v>
      </c>
      <c r="K98" s="25" t="s">
        <v>5</v>
      </c>
      <c r="L98" s="13" t="s">
        <v>241</v>
      </c>
      <c r="M98" s="14" t="s">
        <v>244</v>
      </c>
      <c r="N98" s="473" t="s">
        <v>447</v>
      </c>
      <c r="O98" s="28" t="s">
        <v>112</v>
      </c>
      <c r="P98" s="103">
        <v>1</v>
      </c>
      <c r="Q98" s="103"/>
      <c r="R98" s="104">
        <v>546</v>
      </c>
      <c r="S98" s="104">
        <v>44</v>
      </c>
      <c r="T98" s="104">
        <v>17</v>
      </c>
      <c r="U98" s="105">
        <f t="shared" si="11"/>
        <v>529</v>
      </c>
      <c r="V98" s="25"/>
      <c r="W98" s="25">
        <f t="shared" si="13"/>
        <v>0</v>
      </c>
      <c r="X98" s="96">
        <f t="shared" si="12"/>
        <v>1</v>
      </c>
      <c r="Y98" s="30"/>
      <c r="Z98" s="30"/>
      <c r="AA98" s="30"/>
      <c r="AB98" s="30"/>
      <c r="AC98" s="30"/>
      <c r="AD98" s="30"/>
      <c r="AE98" s="30"/>
      <c r="AF98" s="30"/>
      <c r="AG98" s="30"/>
      <c r="AH98" s="30"/>
      <c r="AI98" s="30"/>
      <c r="AJ98" s="30"/>
      <c r="AK98" s="30"/>
      <c r="AL98" s="63">
        <v>1</v>
      </c>
      <c r="AM98" s="30"/>
      <c r="AN98" s="30"/>
      <c r="AO98" s="30"/>
      <c r="AP98" s="30"/>
      <c r="AQ98" s="30"/>
      <c r="AR98" s="30"/>
      <c r="AS98" s="30"/>
      <c r="AT98" s="30"/>
      <c r="AU98" s="30"/>
      <c r="AV98" s="30"/>
      <c r="AW98" s="30"/>
      <c r="AX98" s="30"/>
      <c r="AY98" s="30"/>
      <c r="AZ98" s="30"/>
      <c r="BA98" s="30"/>
      <c r="BB98" s="30"/>
      <c r="BC98" s="30"/>
      <c r="BD98" s="30"/>
      <c r="BE98" s="30"/>
      <c r="BF98" s="30"/>
    </row>
    <row r="99" spans="1:58" s="31" customFormat="1" x14ac:dyDescent="0.55000000000000004">
      <c r="A99" s="398"/>
      <c r="B99" s="398"/>
      <c r="C99" s="30">
        <v>53</v>
      </c>
      <c r="D99" s="30">
        <v>1</v>
      </c>
      <c r="E99" s="30"/>
      <c r="F99" s="30"/>
      <c r="G99" s="434"/>
      <c r="H99" s="488"/>
      <c r="I99" s="434"/>
      <c r="J99" s="432"/>
      <c r="K99" s="25" t="s">
        <v>5</v>
      </c>
      <c r="L99" s="13" t="s">
        <v>241</v>
      </c>
      <c r="M99" s="14" t="s">
        <v>243</v>
      </c>
      <c r="N99" s="475"/>
      <c r="O99" s="28" t="s">
        <v>112</v>
      </c>
      <c r="P99" s="103">
        <v>1</v>
      </c>
      <c r="Q99" s="103"/>
      <c r="R99" s="104">
        <v>268</v>
      </c>
      <c r="S99" s="104">
        <v>208</v>
      </c>
      <c r="T99" s="104">
        <v>31</v>
      </c>
      <c r="U99" s="105">
        <f t="shared" si="11"/>
        <v>237</v>
      </c>
      <c r="V99" s="25"/>
      <c r="W99" s="25">
        <f t="shared" si="13"/>
        <v>0</v>
      </c>
      <c r="X99" s="96">
        <f t="shared" si="12"/>
        <v>1</v>
      </c>
      <c r="Y99" s="30"/>
      <c r="Z99" s="30"/>
      <c r="AA99" s="30"/>
      <c r="AB99" s="30"/>
      <c r="AC99" s="30"/>
      <c r="AD99" s="30"/>
      <c r="AE99" s="30"/>
      <c r="AF99" s="30"/>
      <c r="AG99" s="30"/>
      <c r="AH99" s="30"/>
      <c r="AI99" s="30"/>
      <c r="AJ99" s="30"/>
      <c r="AK99" s="30"/>
      <c r="AL99" s="30">
        <v>1</v>
      </c>
      <c r="AM99" s="30"/>
      <c r="AN99" s="30"/>
      <c r="AO99" s="30"/>
      <c r="AP99" s="30"/>
      <c r="AQ99" s="30"/>
      <c r="AR99" s="30"/>
      <c r="AS99" s="30"/>
      <c r="AT99" s="30"/>
      <c r="AU99" s="30"/>
      <c r="AV99" s="30"/>
      <c r="AW99" s="30"/>
      <c r="AX99" s="30"/>
      <c r="AY99" s="30"/>
      <c r="AZ99" s="30"/>
      <c r="BA99" s="30"/>
      <c r="BB99" s="30"/>
      <c r="BC99" s="30"/>
      <c r="BD99" s="30"/>
      <c r="BE99" s="30"/>
      <c r="BF99" s="30"/>
    </row>
    <row r="100" spans="1:58" s="9" customFormat="1" x14ac:dyDescent="0.55000000000000004">
      <c r="A100" s="135">
        <v>1</v>
      </c>
      <c r="B100" s="135">
        <v>59</v>
      </c>
      <c r="C100" s="15"/>
      <c r="D100" s="15"/>
      <c r="E100" s="15"/>
      <c r="F100" s="15">
        <v>1</v>
      </c>
      <c r="G100" s="137">
        <v>43444</v>
      </c>
      <c r="H100" s="153">
        <v>0.70972222222222225</v>
      </c>
      <c r="I100" s="137">
        <v>43444</v>
      </c>
      <c r="J100" s="136">
        <v>0.70972222222222225</v>
      </c>
      <c r="K100" s="11" t="s">
        <v>5</v>
      </c>
      <c r="L100" s="13" t="s">
        <v>241</v>
      </c>
      <c r="M100" s="14" t="s">
        <v>244</v>
      </c>
      <c r="N100" s="138" t="s">
        <v>508</v>
      </c>
      <c r="O100" s="14"/>
      <c r="P100" s="106"/>
      <c r="Q100" s="106"/>
      <c r="R100" s="107"/>
      <c r="S100" s="107"/>
      <c r="T100" s="107"/>
      <c r="U100" s="105"/>
      <c r="V100" s="11"/>
      <c r="W100" s="11">
        <f t="shared" si="13"/>
        <v>0</v>
      </c>
      <c r="X100" s="97">
        <f t="shared" si="12"/>
        <v>0</v>
      </c>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row>
    <row r="101" spans="1:58" s="49" customFormat="1" x14ac:dyDescent="0.55000000000000004">
      <c r="A101" s="115">
        <v>1</v>
      </c>
      <c r="B101" s="115">
        <v>60</v>
      </c>
      <c r="C101" s="48">
        <v>54</v>
      </c>
      <c r="D101" s="48">
        <v>1</v>
      </c>
      <c r="E101" s="30"/>
      <c r="F101" s="48"/>
      <c r="G101" s="50">
        <v>43398</v>
      </c>
      <c r="H101" s="51">
        <v>0.48333333333333334</v>
      </c>
      <c r="I101" s="50">
        <v>43398</v>
      </c>
      <c r="J101" s="52">
        <v>0.48333333333333334</v>
      </c>
      <c r="K101" s="43" t="s">
        <v>5</v>
      </c>
      <c r="L101" s="160" t="s">
        <v>79</v>
      </c>
      <c r="M101" s="161" t="s">
        <v>343</v>
      </c>
      <c r="N101" s="47" t="s">
        <v>269</v>
      </c>
      <c r="O101" s="46" t="s">
        <v>112</v>
      </c>
      <c r="P101" s="75">
        <v>1</v>
      </c>
      <c r="Q101" s="75"/>
      <c r="R101" s="108">
        <v>10</v>
      </c>
      <c r="S101" s="108">
        <v>8</v>
      </c>
      <c r="T101" s="108">
        <v>8</v>
      </c>
      <c r="U101" s="105">
        <f t="shared" si="11"/>
        <v>2</v>
      </c>
      <c r="V101" s="43"/>
      <c r="W101" s="43">
        <f t="shared" si="13"/>
        <v>0</v>
      </c>
      <c r="X101" s="98">
        <f t="shared" si="12"/>
        <v>1</v>
      </c>
      <c r="Y101" s="48"/>
      <c r="Z101" s="48"/>
      <c r="AA101" s="48"/>
      <c r="AB101" s="48"/>
      <c r="AC101" s="48"/>
      <c r="AD101" s="48"/>
      <c r="AE101" s="48"/>
      <c r="AF101" s="62">
        <v>1</v>
      </c>
      <c r="AG101" s="48"/>
      <c r="AH101" s="48"/>
      <c r="AI101" s="48"/>
      <c r="AJ101" s="48"/>
      <c r="AK101" s="48"/>
      <c r="AL101" s="48"/>
      <c r="AM101" s="48"/>
      <c r="AN101" s="48"/>
      <c r="AO101" s="48"/>
      <c r="AP101" s="48"/>
      <c r="AQ101" s="48"/>
      <c r="AR101" s="48"/>
      <c r="AS101" s="48"/>
      <c r="AT101" s="48"/>
      <c r="AU101" s="48"/>
      <c r="AV101" s="48"/>
      <c r="AW101" s="48"/>
      <c r="AX101" s="48"/>
      <c r="AY101" s="48"/>
      <c r="AZ101" s="48"/>
      <c r="BA101" s="48"/>
      <c r="BB101" s="48"/>
      <c r="BC101" s="48"/>
      <c r="BD101" s="48"/>
      <c r="BE101" s="48"/>
      <c r="BF101" s="48"/>
    </row>
    <row r="102" spans="1:58" s="49" customFormat="1" x14ac:dyDescent="0.55000000000000004">
      <c r="A102" s="395">
        <v>1</v>
      </c>
      <c r="B102" s="395">
        <v>61</v>
      </c>
      <c r="C102" s="286">
        <v>55</v>
      </c>
      <c r="D102" s="117">
        <v>1</v>
      </c>
      <c r="E102" s="30"/>
      <c r="F102" s="117"/>
      <c r="G102" s="411">
        <v>43399</v>
      </c>
      <c r="H102" s="483">
        <v>0.7895833333333333</v>
      </c>
      <c r="I102" s="411">
        <v>43399</v>
      </c>
      <c r="J102" s="435">
        <v>0.7895833333333333</v>
      </c>
      <c r="K102" s="415" t="s">
        <v>5</v>
      </c>
      <c r="L102" s="419" t="s">
        <v>79</v>
      </c>
      <c r="M102" s="161" t="s">
        <v>512</v>
      </c>
      <c r="N102" s="399" t="s">
        <v>511</v>
      </c>
      <c r="O102" s="46" t="s">
        <v>112</v>
      </c>
      <c r="P102" s="75">
        <v>1</v>
      </c>
      <c r="Q102" s="75"/>
      <c r="R102" s="460">
        <v>49</v>
      </c>
      <c r="S102" s="460">
        <v>25</v>
      </c>
      <c r="T102" s="460">
        <v>25</v>
      </c>
      <c r="U102" s="427">
        <f>+R102-T102</f>
        <v>24</v>
      </c>
      <c r="V102" s="43"/>
      <c r="W102" s="43">
        <f t="shared" si="13"/>
        <v>0</v>
      </c>
      <c r="X102" s="98">
        <f t="shared" si="12"/>
        <v>1</v>
      </c>
      <c r="Y102" s="48"/>
      <c r="Z102" s="48"/>
      <c r="AA102" s="48"/>
      <c r="AB102" s="48"/>
      <c r="AC102" s="48"/>
      <c r="AD102" s="48"/>
      <c r="AE102" s="48"/>
      <c r="AF102" s="48">
        <v>1</v>
      </c>
      <c r="AG102" s="48"/>
      <c r="AH102" s="48"/>
      <c r="AI102" s="48"/>
      <c r="AJ102" s="48"/>
      <c r="AK102" s="48"/>
      <c r="AL102" s="48"/>
      <c r="AM102" s="48"/>
      <c r="AN102" s="48"/>
      <c r="AO102" s="48"/>
      <c r="AP102" s="48"/>
      <c r="AQ102" s="48"/>
      <c r="AR102" s="48"/>
      <c r="AS102" s="48"/>
      <c r="AT102" s="48"/>
      <c r="AU102" s="48"/>
      <c r="AV102" s="48"/>
      <c r="AW102" s="48"/>
      <c r="AX102" s="48"/>
      <c r="AY102" s="48"/>
      <c r="AZ102" s="48"/>
      <c r="BA102" s="48"/>
      <c r="BB102" s="48"/>
      <c r="BC102" s="48"/>
      <c r="BD102" s="48"/>
      <c r="BE102" s="48"/>
      <c r="BF102" s="48"/>
    </row>
    <row r="103" spans="1:58" s="49" customFormat="1" x14ac:dyDescent="0.55000000000000004">
      <c r="A103" s="517"/>
      <c r="B103" s="517"/>
      <c r="C103" s="286">
        <v>56</v>
      </c>
      <c r="D103" s="117">
        <v>1</v>
      </c>
      <c r="E103" s="30"/>
      <c r="F103" s="117"/>
      <c r="G103" s="457"/>
      <c r="H103" s="484"/>
      <c r="I103" s="457"/>
      <c r="J103" s="490"/>
      <c r="K103" s="489"/>
      <c r="L103" s="536"/>
      <c r="M103" s="161" t="s">
        <v>513</v>
      </c>
      <c r="N103" s="535"/>
      <c r="O103" s="46" t="s">
        <v>112</v>
      </c>
      <c r="P103" s="75">
        <v>1</v>
      </c>
      <c r="Q103" s="75"/>
      <c r="R103" s="512"/>
      <c r="S103" s="512"/>
      <c r="T103" s="512"/>
      <c r="U103" s="472"/>
      <c r="V103" s="43"/>
      <c r="W103" s="43">
        <f t="shared" si="13"/>
        <v>0</v>
      </c>
      <c r="X103" s="98">
        <f t="shared" si="12"/>
        <v>1</v>
      </c>
      <c r="Y103" s="48"/>
      <c r="Z103" s="48"/>
      <c r="AA103" s="48"/>
      <c r="AB103" s="48"/>
      <c r="AC103" s="48"/>
      <c r="AD103" s="48"/>
      <c r="AE103" s="48"/>
      <c r="AF103" s="48">
        <v>1</v>
      </c>
      <c r="AG103" s="48"/>
      <c r="AH103" s="48"/>
      <c r="AI103" s="48"/>
      <c r="AJ103" s="48"/>
      <c r="AK103" s="48"/>
      <c r="AL103" s="48"/>
      <c r="AM103" s="48"/>
      <c r="AN103" s="48"/>
      <c r="AO103" s="48"/>
      <c r="AP103" s="48"/>
      <c r="AQ103" s="48"/>
      <c r="AR103" s="48"/>
      <c r="AS103" s="48"/>
      <c r="AT103" s="48"/>
      <c r="AU103" s="48"/>
      <c r="AV103" s="48"/>
      <c r="AW103" s="48"/>
      <c r="AX103" s="48"/>
      <c r="AY103" s="48"/>
      <c r="AZ103" s="48"/>
      <c r="BA103" s="48"/>
      <c r="BB103" s="48"/>
      <c r="BC103" s="48"/>
      <c r="BD103" s="48"/>
      <c r="BE103" s="48"/>
      <c r="BF103" s="48"/>
    </row>
    <row r="104" spans="1:58" s="49" customFormat="1" x14ac:dyDescent="0.55000000000000004">
      <c r="A104" s="396"/>
      <c r="B104" s="396"/>
      <c r="C104" s="286">
        <v>57</v>
      </c>
      <c r="D104" s="117">
        <v>1</v>
      </c>
      <c r="E104" s="30"/>
      <c r="F104" s="117"/>
      <c r="G104" s="412"/>
      <c r="H104" s="485"/>
      <c r="I104" s="412"/>
      <c r="J104" s="436"/>
      <c r="K104" s="416"/>
      <c r="L104" s="420"/>
      <c r="M104" s="161" t="s">
        <v>514</v>
      </c>
      <c r="N104" s="400"/>
      <c r="O104" s="46" t="s">
        <v>112</v>
      </c>
      <c r="P104" s="75">
        <v>1</v>
      </c>
      <c r="Q104" s="75"/>
      <c r="R104" s="461"/>
      <c r="S104" s="461"/>
      <c r="T104" s="461"/>
      <c r="U104" s="428"/>
      <c r="V104" s="43"/>
      <c r="W104" s="43">
        <f t="shared" si="13"/>
        <v>0</v>
      </c>
      <c r="X104" s="98">
        <f t="shared" si="12"/>
        <v>1</v>
      </c>
      <c r="Y104" s="48"/>
      <c r="Z104" s="48"/>
      <c r="AA104" s="48"/>
      <c r="AB104" s="48"/>
      <c r="AC104" s="48"/>
      <c r="AD104" s="48"/>
      <c r="AE104" s="48"/>
      <c r="AF104" s="48">
        <v>1</v>
      </c>
      <c r="AG104" s="48"/>
      <c r="AH104" s="48"/>
      <c r="AI104" s="48"/>
      <c r="AJ104" s="48"/>
      <c r="AK104" s="48"/>
      <c r="AL104" s="48"/>
      <c r="AM104" s="48"/>
      <c r="AN104" s="48"/>
      <c r="AO104" s="48"/>
      <c r="AP104" s="48"/>
      <c r="AQ104" s="48"/>
      <c r="AR104" s="48"/>
      <c r="AS104" s="48"/>
      <c r="AT104" s="48"/>
      <c r="AU104" s="48"/>
      <c r="AV104" s="48"/>
      <c r="AW104" s="48"/>
      <c r="AX104" s="48"/>
      <c r="AY104" s="48"/>
      <c r="AZ104" s="48"/>
      <c r="BA104" s="48"/>
      <c r="BB104" s="48"/>
      <c r="BC104" s="48"/>
      <c r="BD104" s="48"/>
      <c r="BE104" s="48"/>
      <c r="BF104" s="48"/>
    </row>
    <row r="105" spans="1:58" s="166" customFormat="1" x14ac:dyDescent="0.55000000000000004">
      <c r="A105" s="154">
        <v>1</v>
      </c>
      <c r="B105" s="154">
        <v>62</v>
      </c>
      <c r="C105" s="155"/>
      <c r="D105" s="155"/>
      <c r="E105" s="15"/>
      <c r="F105" s="155">
        <v>1</v>
      </c>
      <c r="G105" s="156">
        <v>43447</v>
      </c>
      <c r="H105" s="157">
        <v>0.8305555555555556</v>
      </c>
      <c r="I105" s="156">
        <v>43447</v>
      </c>
      <c r="J105" s="158">
        <v>0.8305555555555556</v>
      </c>
      <c r="K105" s="159" t="s">
        <v>5</v>
      </c>
      <c r="L105" s="160" t="s">
        <v>79</v>
      </c>
      <c r="M105" s="161" t="s">
        <v>510</v>
      </c>
      <c r="N105" s="162" t="s">
        <v>509</v>
      </c>
      <c r="O105" s="161"/>
      <c r="P105" s="163"/>
      <c r="Q105" s="163"/>
      <c r="R105" s="164"/>
      <c r="S105" s="164"/>
      <c r="T105" s="164"/>
      <c r="U105" s="105"/>
      <c r="V105" s="165"/>
      <c r="W105" s="165">
        <f t="shared" si="13"/>
        <v>0</v>
      </c>
      <c r="X105" s="97">
        <f t="shared" si="12"/>
        <v>0</v>
      </c>
      <c r="Y105" s="79"/>
      <c r="Z105" s="79"/>
      <c r="AA105" s="79"/>
      <c r="AB105" s="79"/>
      <c r="AC105" s="79"/>
      <c r="AD105" s="79"/>
      <c r="AE105" s="79"/>
      <c r="AF105" s="62"/>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row>
    <row r="106" spans="1:58" s="49" customFormat="1" x14ac:dyDescent="0.55000000000000004">
      <c r="A106" s="116">
        <v>1</v>
      </c>
      <c r="B106" s="116">
        <v>63</v>
      </c>
      <c r="C106" s="117">
        <v>58</v>
      </c>
      <c r="D106" s="117">
        <v>1</v>
      </c>
      <c r="E106" s="30"/>
      <c r="F106" s="117"/>
      <c r="G106" s="50">
        <v>43401</v>
      </c>
      <c r="H106" s="51">
        <v>0.71458333333333324</v>
      </c>
      <c r="I106" s="50">
        <v>43401</v>
      </c>
      <c r="J106" s="44">
        <v>0.71458333333333324</v>
      </c>
      <c r="K106" s="53" t="s">
        <v>5</v>
      </c>
      <c r="L106" s="160" t="s">
        <v>241</v>
      </c>
      <c r="M106" s="161" t="s">
        <v>243</v>
      </c>
      <c r="N106" s="47" t="s">
        <v>270</v>
      </c>
      <c r="O106" s="46" t="s">
        <v>112</v>
      </c>
      <c r="P106" s="75">
        <v>1</v>
      </c>
      <c r="Q106" s="75"/>
      <c r="R106" s="108">
        <v>7684</v>
      </c>
      <c r="S106" s="108">
        <v>106</v>
      </c>
      <c r="T106" s="108">
        <v>99</v>
      </c>
      <c r="U106" s="105">
        <f t="shared" si="11"/>
        <v>7585</v>
      </c>
      <c r="V106" s="43"/>
      <c r="W106" s="43">
        <f t="shared" si="13"/>
        <v>0</v>
      </c>
      <c r="X106" s="98">
        <f t="shared" si="12"/>
        <v>1</v>
      </c>
      <c r="Y106" s="48"/>
      <c r="Z106" s="48"/>
      <c r="AA106" s="48"/>
      <c r="AB106" s="48"/>
      <c r="AC106" s="48"/>
      <c r="AD106" s="48"/>
      <c r="AE106" s="48"/>
      <c r="AF106" s="48"/>
      <c r="AG106" s="48"/>
      <c r="AH106" s="48"/>
      <c r="AI106" s="48"/>
      <c r="AJ106" s="48"/>
      <c r="AK106" s="48"/>
      <c r="AL106" s="48">
        <v>1</v>
      </c>
      <c r="AM106" s="48"/>
      <c r="AN106" s="48"/>
      <c r="AO106" s="48"/>
      <c r="AP106" s="48"/>
      <c r="AQ106" s="48"/>
      <c r="AR106" s="48"/>
      <c r="AS106" s="48"/>
      <c r="AT106" s="48"/>
      <c r="AU106" s="48"/>
      <c r="AV106" s="48"/>
      <c r="AW106" s="48"/>
      <c r="AX106" s="48"/>
      <c r="AY106" s="48"/>
      <c r="AZ106" s="48"/>
      <c r="BA106" s="48"/>
      <c r="BB106" s="48"/>
      <c r="BC106" s="48"/>
      <c r="BD106" s="48"/>
      <c r="BE106" s="48"/>
      <c r="BF106" s="48"/>
    </row>
    <row r="107" spans="1:58" s="49" customFormat="1" x14ac:dyDescent="0.55000000000000004">
      <c r="A107" s="553">
        <v>1</v>
      </c>
      <c r="B107" s="553">
        <v>64</v>
      </c>
      <c r="C107" s="117">
        <v>59</v>
      </c>
      <c r="D107" s="117">
        <v>1</v>
      </c>
      <c r="E107" s="30"/>
      <c r="F107" s="117"/>
      <c r="G107" s="482">
        <v>43403</v>
      </c>
      <c r="H107" s="481">
        <v>0.73819444444444438</v>
      </c>
      <c r="I107" s="482">
        <v>43403</v>
      </c>
      <c r="J107" s="435">
        <v>0.73819444444444438</v>
      </c>
      <c r="K107" s="53" t="s">
        <v>5</v>
      </c>
      <c r="L107" s="160" t="s">
        <v>271</v>
      </c>
      <c r="M107" s="161" t="s">
        <v>272</v>
      </c>
      <c r="N107" s="399" t="s">
        <v>273</v>
      </c>
      <c r="O107" s="46" t="s">
        <v>112</v>
      </c>
      <c r="P107" s="75">
        <v>1</v>
      </c>
      <c r="Q107" s="75"/>
      <c r="R107" s="108">
        <v>210</v>
      </c>
      <c r="S107" s="108">
        <v>75</v>
      </c>
      <c r="T107" s="108">
        <v>47</v>
      </c>
      <c r="U107" s="105">
        <f t="shared" si="11"/>
        <v>163</v>
      </c>
      <c r="V107" s="43"/>
      <c r="W107" s="43">
        <f t="shared" si="13"/>
        <v>0</v>
      </c>
      <c r="X107" s="98">
        <f t="shared" si="12"/>
        <v>1</v>
      </c>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v>1</v>
      </c>
      <c r="AV107" s="48"/>
      <c r="AW107" s="48"/>
      <c r="AX107" s="48"/>
      <c r="AY107" s="48"/>
      <c r="AZ107" s="48"/>
      <c r="BA107" s="48"/>
      <c r="BB107" s="48"/>
      <c r="BC107" s="48"/>
      <c r="BD107" s="48"/>
      <c r="BE107" s="48"/>
      <c r="BF107" s="48"/>
    </row>
    <row r="108" spans="1:58" s="49" customFormat="1" x14ac:dyDescent="0.55000000000000004">
      <c r="A108" s="553"/>
      <c r="B108" s="553"/>
      <c r="C108" s="117">
        <v>60</v>
      </c>
      <c r="D108" s="117">
        <v>1</v>
      </c>
      <c r="E108" s="30"/>
      <c r="F108" s="117"/>
      <c r="G108" s="482"/>
      <c r="H108" s="481"/>
      <c r="I108" s="482"/>
      <c r="J108" s="490"/>
      <c r="K108" s="53" t="s">
        <v>5</v>
      </c>
      <c r="L108" s="160" t="s">
        <v>241</v>
      </c>
      <c r="M108" s="161" t="s">
        <v>274</v>
      </c>
      <c r="N108" s="535"/>
      <c r="O108" s="46" t="s">
        <v>112</v>
      </c>
      <c r="P108" s="75">
        <v>1</v>
      </c>
      <c r="Q108" s="75"/>
      <c r="R108" s="108">
        <v>144</v>
      </c>
      <c r="S108" s="108">
        <v>25</v>
      </c>
      <c r="T108" s="108">
        <v>22</v>
      </c>
      <c r="U108" s="105">
        <f t="shared" si="11"/>
        <v>122</v>
      </c>
      <c r="V108" s="43"/>
      <c r="W108" s="43">
        <f t="shared" si="13"/>
        <v>0</v>
      </c>
      <c r="X108" s="98">
        <f t="shared" si="12"/>
        <v>1</v>
      </c>
      <c r="Y108" s="48"/>
      <c r="Z108" s="48"/>
      <c r="AA108" s="48"/>
      <c r="AB108" s="48"/>
      <c r="AC108" s="48"/>
      <c r="AD108" s="48"/>
      <c r="AE108" s="48"/>
      <c r="AF108" s="48"/>
      <c r="AG108" s="48"/>
      <c r="AH108" s="48"/>
      <c r="AI108" s="48"/>
      <c r="AJ108" s="48"/>
      <c r="AK108" s="48"/>
      <c r="AL108" s="48">
        <v>1</v>
      </c>
      <c r="AM108" s="48"/>
      <c r="AN108" s="48"/>
      <c r="AO108" s="48"/>
      <c r="AP108" s="48"/>
      <c r="AQ108" s="48"/>
      <c r="AR108" s="48"/>
      <c r="AS108" s="48"/>
      <c r="AT108" s="48"/>
      <c r="AU108" s="48"/>
      <c r="AV108" s="48"/>
      <c r="AW108" s="48"/>
      <c r="AX108" s="48"/>
      <c r="AY108" s="48"/>
      <c r="AZ108" s="48"/>
      <c r="BA108" s="48"/>
      <c r="BB108" s="48"/>
      <c r="BC108" s="48"/>
      <c r="BD108" s="48"/>
      <c r="BE108" s="48"/>
      <c r="BF108" s="48"/>
    </row>
    <row r="109" spans="1:58" s="49" customFormat="1" x14ac:dyDescent="0.55000000000000004">
      <c r="A109" s="553"/>
      <c r="B109" s="553"/>
      <c r="C109" s="117">
        <v>61</v>
      </c>
      <c r="D109" s="117">
        <v>1</v>
      </c>
      <c r="E109" s="30"/>
      <c r="F109" s="117"/>
      <c r="G109" s="482"/>
      <c r="H109" s="481"/>
      <c r="I109" s="482"/>
      <c r="J109" s="436"/>
      <c r="K109" s="53" t="s">
        <v>5</v>
      </c>
      <c r="L109" s="160" t="s">
        <v>73</v>
      </c>
      <c r="M109" s="161" t="s">
        <v>528</v>
      </c>
      <c r="N109" s="400"/>
      <c r="O109" s="46" t="s">
        <v>112</v>
      </c>
      <c r="P109" s="75">
        <v>1</v>
      </c>
      <c r="Q109" s="75"/>
      <c r="R109" s="108">
        <v>36</v>
      </c>
      <c r="S109" s="108">
        <v>5</v>
      </c>
      <c r="T109" s="108">
        <v>1</v>
      </c>
      <c r="U109" s="105">
        <f t="shared" si="11"/>
        <v>35</v>
      </c>
      <c r="V109" s="43"/>
      <c r="W109" s="43">
        <f t="shared" si="13"/>
        <v>0</v>
      </c>
      <c r="X109" s="98">
        <f t="shared" si="12"/>
        <v>1</v>
      </c>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v>1</v>
      </c>
      <c r="BC109" s="48"/>
      <c r="BD109" s="48"/>
      <c r="BE109" s="48"/>
      <c r="BF109" s="48"/>
    </row>
    <row r="110" spans="1:58" s="166" customFormat="1" x14ac:dyDescent="0.55000000000000004">
      <c r="A110" s="179">
        <v>1</v>
      </c>
      <c r="B110" s="179">
        <v>65</v>
      </c>
      <c r="C110" s="155"/>
      <c r="D110" s="155"/>
      <c r="E110" s="15"/>
      <c r="F110" s="155">
        <v>1</v>
      </c>
      <c r="G110" s="176">
        <v>43448</v>
      </c>
      <c r="H110" s="175">
        <v>0.6972222222222223</v>
      </c>
      <c r="I110" s="176">
        <v>43448</v>
      </c>
      <c r="J110" s="158">
        <v>0.6972222222222223</v>
      </c>
      <c r="K110" s="159" t="s">
        <v>5</v>
      </c>
      <c r="L110" s="160" t="s">
        <v>73</v>
      </c>
      <c r="M110" s="161" t="s">
        <v>528</v>
      </c>
      <c r="N110" s="178" t="s">
        <v>529</v>
      </c>
      <c r="O110" s="161"/>
      <c r="P110" s="163"/>
      <c r="Q110" s="163"/>
      <c r="R110" s="164"/>
      <c r="S110" s="164"/>
      <c r="T110" s="164"/>
      <c r="U110" s="105"/>
      <c r="V110" s="165"/>
      <c r="W110" s="165">
        <f t="shared" si="13"/>
        <v>0</v>
      </c>
      <c r="X110" s="97">
        <f t="shared" si="12"/>
        <v>0</v>
      </c>
      <c r="Y110" s="79"/>
      <c r="Z110" s="79"/>
      <c r="AA110" s="79"/>
      <c r="AB110" s="79"/>
      <c r="AC110" s="79"/>
      <c r="AD110" s="79"/>
      <c r="AE110" s="79"/>
      <c r="AF110" s="79"/>
      <c r="AG110" s="79"/>
      <c r="AH110" s="79"/>
      <c r="AI110" s="79"/>
      <c r="AJ110" s="79"/>
      <c r="AK110" s="79"/>
      <c r="AL110" s="79"/>
      <c r="AM110" s="79"/>
      <c r="AN110" s="79"/>
      <c r="AO110" s="79"/>
      <c r="AP110" s="79"/>
      <c r="AQ110" s="79"/>
      <c r="AR110" s="79"/>
      <c r="AS110" s="79"/>
      <c r="AT110" s="79"/>
      <c r="AU110" s="79"/>
      <c r="AV110" s="79"/>
      <c r="AW110" s="79"/>
      <c r="AX110" s="79"/>
      <c r="AY110" s="79"/>
      <c r="AZ110" s="79"/>
      <c r="BA110" s="79"/>
      <c r="BB110" s="79"/>
      <c r="BC110" s="79"/>
      <c r="BD110" s="79"/>
      <c r="BE110" s="79"/>
      <c r="BF110" s="79"/>
    </row>
    <row r="111" spans="1:58" s="49" customFormat="1" x14ac:dyDescent="0.55000000000000004">
      <c r="A111" s="115">
        <v>1</v>
      </c>
      <c r="B111" s="115">
        <v>66</v>
      </c>
      <c r="C111" s="117">
        <v>62</v>
      </c>
      <c r="D111" s="117">
        <v>1</v>
      </c>
      <c r="E111" s="30"/>
      <c r="F111" s="117"/>
      <c r="G111" s="56">
        <v>43407</v>
      </c>
      <c r="H111" s="57">
        <v>0.65902777777777777</v>
      </c>
      <c r="I111" s="56">
        <v>43407</v>
      </c>
      <c r="J111" s="54">
        <v>0.65902777777777777</v>
      </c>
      <c r="K111" s="53" t="s">
        <v>5</v>
      </c>
      <c r="L111" s="160" t="s">
        <v>235</v>
      </c>
      <c r="M111" s="161" t="s">
        <v>276</v>
      </c>
      <c r="N111" s="55" t="s">
        <v>275</v>
      </c>
      <c r="O111" s="46" t="s">
        <v>112</v>
      </c>
      <c r="P111" s="75">
        <v>1</v>
      </c>
      <c r="Q111" s="75"/>
      <c r="R111" s="108">
        <v>47</v>
      </c>
      <c r="S111" s="108">
        <v>25</v>
      </c>
      <c r="T111" s="108">
        <v>7</v>
      </c>
      <c r="U111" s="105">
        <f t="shared" si="11"/>
        <v>40</v>
      </c>
      <c r="V111" s="43"/>
      <c r="W111" s="43">
        <f t="shared" si="13"/>
        <v>0</v>
      </c>
      <c r="X111" s="98">
        <f t="shared" si="12"/>
        <v>1</v>
      </c>
      <c r="Y111" s="48"/>
      <c r="Z111" s="48"/>
      <c r="AA111" s="48"/>
      <c r="AB111" s="48"/>
      <c r="AC111" s="48"/>
      <c r="AD111" s="48"/>
      <c r="AE111" s="48"/>
      <c r="AF111" s="48"/>
      <c r="AG111" s="48"/>
      <c r="AH111" s="48"/>
      <c r="AI111" s="48"/>
      <c r="AJ111" s="48"/>
      <c r="AK111" s="48"/>
      <c r="AL111" s="48"/>
      <c r="AM111" s="48"/>
      <c r="AN111" s="48"/>
      <c r="AO111" s="48"/>
      <c r="AP111" s="48"/>
      <c r="AQ111" s="48"/>
      <c r="AR111" s="48"/>
      <c r="AS111" s="48"/>
      <c r="AT111" s="48"/>
      <c r="AU111" s="48">
        <v>1</v>
      </c>
      <c r="AV111" s="48"/>
      <c r="AW111" s="48"/>
      <c r="AX111" s="48"/>
      <c r="AY111" s="48"/>
      <c r="AZ111" s="48"/>
      <c r="BA111" s="48"/>
      <c r="BB111" s="48"/>
      <c r="BC111" s="48"/>
      <c r="BD111" s="48"/>
      <c r="BE111" s="48"/>
      <c r="BF111" s="48"/>
    </row>
    <row r="112" spans="1:58" s="166" customFormat="1" x14ac:dyDescent="0.55000000000000004">
      <c r="A112" s="423">
        <v>1</v>
      </c>
      <c r="B112" s="423">
        <v>67</v>
      </c>
      <c r="C112" s="155"/>
      <c r="D112" s="155"/>
      <c r="E112" s="15"/>
      <c r="F112" s="155">
        <v>1</v>
      </c>
      <c r="G112" s="417">
        <v>43451</v>
      </c>
      <c r="H112" s="448">
        <v>0.70138888888888884</v>
      </c>
      <c r="I112" s="417">
        <v>43451</v>
      </c>
      <c r="J112" s="448">
        <v>0.70138888888888884</v>
      </c>
      <c r="K112" s="159" t="s">
        <v>5</v>
      </c>
      <c r="L112" s="160" t="s">
        <v>241</v>
      </c>
      <c r="M112" s="161" t="s">
        <v>243</v>
      </c>
      <c r="N112" s="524" t="s">
        <v>518</v>
      </c>
      <c r="O112" s="161"/>
      <c r="P112" s="163"/>
      <c r="Q112" s="163"/>
      <c r="R112" s="164"/>
      <c r="S112" s="164"/>
      <c r="T112" s="164"/>
      <c r="U112" s="105"/>
      <c r="V112" s="165"/>
      <c r="W112" s="165">
        <f t="shared" si="13"/>
        <v>0</v>
      </c>
      <c r="X112" s="97">
        <f t="shared" si="12"/>
        <v>0</v>
      </c>
      <c r="Y112" s="79"/>
      <c r="Z112" s="79"/>
      <c r="AA112" s="79"/>
      <c r="AB112" s="79"/>
      <c r="AC112" s="79"/>
      <c r="AD112" s="79"/>
      <c r="AE112" s="79"/>
      <c r="AF112" s="79"/>
      <c r="AG112" s="79"/>
      <c r="AH112" s="79"/>
      <c r="AI112" s="79"/>
      <c r="AJ112" s="79"/>
      <c r="AK112" s="79"/>
      <c r="AL112" s="79"/>
      <c r="AM112" s="79"/>
      <c r="AN112" s="79"/>
      <c r="AO112" s="79"/>
      <c r="AP112" s="79"/>
      <c r="AQ112" s="79"/>
      <c r="AR112" s="79"/>
      <c r="AS112" s="79"/>
      <c r="AT112" s="79"/>
      <c r="AU112" s="79"/>
      <c r="AV112" s="79"/>
      <c r="AW112" s="79"/>
      <c r="AX112" s="79"/>
      <c r="AY112" s="79"/>
      <c r="AZ112" s="79"/>
      <c r="BA112" s="79"/>
      <c r="BB112" s="79"/>
      <c r="BC112" s="79"/>
      <c r="BD112" s="79"/>
      <c r="BE112" s="79"/>
      <c r="BF112" s="79"/>
    </row>
    <row r="113" spans="1:58" s="166" customFormat="1" x14ac:dyDescent="0.55000000000000004">
      <c r="A113" s="468"/>
      <c r="B113" s="468"/>
      <c r="C113" s="155"/>
      <c r="D113" s="155"/>
      <c r="E113" s="15"/>
      <c r="F113" s="155">
        <v>1</v>
      </c>
      <c r="G113" s="527"/>
      <c r="H113" s="540"/>
      <c r="I113" s="527"/>
      <c r="J113" s="540"/>
      <c r="K113" s="159" t="s">
        <v>5</v>
      </c>
      <c r="L113" s="160" t="s">
        <v>241</v>
      </c>
      <c r="M113" s="161" t="s">
        <v>274</v>
      </c>
      <c r="N113" s="525"/>
      <c r="O113" s="161"/>
      <c r="P113" s="163"/>
      <c r="Q113" s="163"/>
      <c r="R113" s="164"/>
      <c r="S113" s="164"/>
      <c r="T113" s="164"/>
      <c r="U113" s="105"/>
      <c r="V113" s="165"/>
      <c r="W113" s="165">
        <f t="shared" si="13"/>
        <v>0</v>
      </c>
      <c r="X113" s="97">
        <f t="shared" si="12"/>
        <v>0</v>
      </c>
      <c r="Y113" s="79"/>
      <c r="Z113" s="79"/>
      <c r="AA113" s="79"/>
      <c r="AB113" s="79"/>
      <c r="AC113" s="79"/>
      <c r="AD113" s="79"/>
      <c r="AE113" s="79"/>
      <c r="AF113" s="79"/>
      <c r="AG113" s="79"/>
      <c r="AH113" s="79"/>
      <c r="AI113" s="79"/>
      <c r="AJ113" s="79"/>
      <c r="AK113" s="79"/>
      <c r="AL113" s="79"/>
      <c r="AM113" s="79"/>
      <c r="AN113" s="79"/>
      <c r="AO113" s="79"/>
      <c r="AP113" s="79"/>
      <c r="AQ113" s="79"/>
      <c r="AR113" s="79"/>
      <c r="AS113" s="79"/>
      <c r="AT113" s="79"/>
      <c r="AU113" s="79"/>
      <c r="AV113" s="79"/>
      <c r="AW113" s="79"/>
      <c r="AX113" s="79"/>
      <c r="AY113" s="79"/>
      <c r="AZ113" s="79"/>
      <c r="BA113" s="79"/>
      <c r="BB113" s="79"/>
      <c r="BC113" s="79"/>
      <c r="BD113" s="79"/>
      <c r="BE113" s="79"/>
      <c r="BF113" s="79"/>
    </row>
    <row r="114" spans="1:58" s="166" customFormat="1" x14ac:dyDescent="0.55000000000000004">
      <c r="A114" s="424"/>
      <c r="B114" s="424"/>
      <c r="C114" s="155"/>
      <c r="D114" s="155"/>
      <c r="E114" s="15"/>
      <c r="F114" s="155">
        <v>1</v>
      </c>
      <c r="G114" s="418"/>
      <c r="H114" s="449"/>
      <c r="I114" s="418"/>
      <c r="J114" s="449"/>
      <c r="K114" s="159" t="s">
        <v>5</v>
      </c>
      <c r="L114" s="160" t="s">
        <v>235</v>
      </c>
      <c r="M114" s="161" t="s">
        <v>517</v>
      </c>
      <c r="N114" s="526"/>
      <c r="O114" s="161"/>
      <c r="P114" s="163"/>
      <c r="Q114" s="163"/>
      <c r="R114" s="164"/>
      <c r="S114" s="164"/>
      <c r="T114" s="164"/>
      <c r="U114" s="105"/>
      <c r="V114" s="165"/>
      <c r="W114" s="165">
        <f t="shared" si="13"/>
        <v>0</v>
      </c>
      <c r="X114" s="97">
        <f t="shared" si="12"/>
        <v>0</v>
      </c>
      <c r="Y114" s="79"/>
      <c r="Z114" s="79"/>
      <c r="AA114" s="79"/>
      <c r="AB114" s="79"/>
      <c r="AC114" s="79"/>
      <c r="AD114" s="79"/>
      <c r="AE114" s="79"/>
      <c r="AF114" s="79"/>
      <c r="AG114" s="79"/>
      <c r="AH114" s="79"/>
      <c r="AI114" s="79"/>
      <c r="AJ114" s="79"/>
      <c r="AK114" s="79"/>
      <c r="AL114" s="79"/>
      <c r="AM114" s="79"/>
      <c r="AN114" s="79"/>
      <c r="AO114" s="79"/>
      <c r="AP114" s="79"/>
      <c r="AQ114" s="79"/>
      <c r="AR114" s="79"/>
      <c r="AS114" s="79"/>
      <c r="AT114" s="79"/>
      <c r="AU114" s="79"/>
      <c r="AV114" s="79"/>
      <c r="AW114" s="79"/>
      <c r="AX114" s="79"/>
      <c r="AY114" s="79"/>
      <c r="AZ114" s="79"/>
      <c r="BA114" s="79"/>
      <c r="BB114" s="79"/>
      <c r="BC114" s="79"/>
      <c r="BD114" s="79"/>
      <c r="BE114" s="79"/>
      <c r="BF114" s="79"/>
    </row>
    <row r="115" spans="1:58" s="49" customFormat="1" x14ac:dyDescent="0.55000000000000004">
      <c r="A115" s="115">
        <v>1</v>
      </c>
      <c r="B115" s="115">
        <v>68</v>
      </c>
      <c r="C115" s="117">
        <v>63</v>
      </c>
      <c r="D115" s="117">
        <v>1</v>
      </c>
      <c r="E115" s="30"/>
      <c r="F115" s="117"/>
      <c r="G115" s="56">
        <v>43408</v>
      </c>
      <c r="H115" s="57">
        <v>0.65555555555555556</v>
      </c>
      <c r="I115" s="56">
        <v>43408</v>
      </c>
      <c r="J115" s="54">
        <v>0.65555555555555556</v>
      </c>
      <c r="K115" s="53" t="s">
        <v>5</v>
      </c>
      <c r="L115" s="160" t="s">
        <v>277</v>
      </c>
      <c r="M115" s="161" t="s">
        <v>279</v>
      </c>
      <c r="N115" s="55" t="s">
        <v>280</v>
      </c>
      <c r="O115" s="46" t="s">
        <v>112</v>
      </c>
      <c r="P115" s="75">
        <v>1</v>
      </c>
      <c r="Q115" s="75"/>
      <c r="R115" s="108">
        <v>309</v>
      </c>
      <c r="S115" s="108">
        <v>3</v>
      </c>
      <c r="T115" s="108">
        <v>3</v>
      </c>
      <c r="U115" s="105">
        <f t="shared" si="11"/>
        <v>306</v>
      </c>
      <c r="V115" s="43"/>
      <c r="W115" s="43">
        <f t="shared" si="13"/>
        <v>0</v>
      </c>
      <c r="X115" s="98">
        <f t="shared" si="12"/>
        <v>1</v>
      </c>
      <c r="Y115" s="48"/>
      <c r="Z115" s="48"/>
      <c r="AA115" s="62">
        <v>1</v>
      </c>
      <c r="AB115" s="48"/>
      <c r="AC115" s="48"/>
      <c r="AD115" s="48"/>
      <c r="AE115" s="48"/>
      <c r="AF115" s="48"/>
      <c r="AG115" s="48"/>
      <c r="AH115" s="48"/>
      <c r="AI115" s="48"/>
      <c r="AJ115" s="48"/>
      <c r="AK115" s="48"/>
      <c r="AL115" s="48"/>
      <c r="AM115" s="48"/>
      <c r="AN115" s="48"/>
      <c r="AO115" s="48"/>
      <c r="AP115" s="48"/>
      <c r="AQ115" s="48"/>
      <c r="AR115" s="48"/>
      <c r="AS115" s="48"/>
      <c r="AT115" s="48"/>
      <c r="AU115" s="48"/>
      <c r="AV115" s="48"/>
      <c r="AW115" s="48"/>
      <c r="AX115" s="48"/>
      <c r="AY115" s="48"/>
      <c r="AZ115" s="48"/>
      <c r="BA115" s="48"/>
      <c r="BB115" s="48"/>
      <c r="BC115" s="48"/>
      <c r="BD115" s="48"/>
      <c r="BE115" s="48"/>
      <c r="BF115" s="48"/>
    </row>
    <row r="116" spans="1:58" s="166" customFormat="1" x14ac:dyDescent="0.55000000000000004">
      <c r="A116" s="179">
        <v>1</v>
      </c>
      <c r="B116" s="179">
        <v>69</v>
      </c>
      <c r="C116" s="155"/>
      <c r="D116" s="155"/>
      <c r="E116" s="15"/>
      <c r="F116" s="155">
        <v>1</v>
      </c>
      <c r="G116" s="171">
        <v>43455</v>
      </c>
      <c r="H116" s="170">
        <v>0.76597222222222217</v>
      </c>
      <c r="I116" s="171">
        <v>43455</v>
      </c>
      <c r="J116" s="158">
        <v>0.76597222222222217</v>
      </c>
      <c r="K116" s="159" t="s">
        <v>5</v>
      </c>
      <c r="L116" s="160" t="s">
        <v>277</v>
      </c>
      <c r="M116" s="161" t="s">
        <v>522</v>
      </c>
      <c r="N116" s="172"/>
      <c r="O116" s="161"/>
      <c r="P116" s="163"/>
      <c r="Q116" s="163"/>
      <c r="R116" s="164"/>
      <c r="S116" s="164"/>
      <c r="T116" s="164"/>
      <c r="U116" s="105"/>
      <c r="V116" s="165"/>
      <c r="W116" s="165">
        <f t="shared" si="13"/>
        <v>0</v>
      </c>
      <c r="X116" s="97">
        <f t="shared" si="12"/>
        <v>0</v>
      </c>
      <c r="Y116" s="79"/>
      <c r="Z116" s="79"/>
      <c r="AA116" s="79"/>
      <c r="AB116" s="79"/>
      <c r="AC116" s="79"/>
      <c r="AD116" s="79"/>
      <c r="AE116" s="79"/>
      <c r="AF116" s="79"/>
      <c r="AG116" s="79"/>
      <c r="AH116" s="79"/>
      <c r="AI116" s="79"/>
      <c r="AJ116" s="79"/>
      <c r="AK116" s="79"/>
      <c r="AL116" s="79"/>
      <c r="AM116" s="79"/>
      <c r="AN116" s="79"/>
      <c r="AO116" s="79"/>
      <c r="AP116" s="79"/>
      <c r="AQ116" s="79"/>
      <c r="AR116" s="79"/>
      <c r="AS116" s="79"/>
      <c r="AT116" s="79"/>
      <c r="AU116" s="79"/>
      <c r="AV116" s="79"/>
      <c r="AW116" s="79"/>
      <c r="AX116" s="79"/>
      <c r="AY116" s="79"/>
      <c r="AZ116" s="79"/>
      <c r="BA116" s="79"/>
      <c r="BB116" s="79"/>
      <c r="BC116" s="79"/>
      <c r="BD116" s="79"/>
      <c r="BE116" s="79"/>
      <c r="BF116" s="79"/>
    </row>
    <row r="117" spans="1:58" s="49" customFormat="1" x14ac:dyDescent="0.55000000000000004">
      <c r="A117" s="115">
        <v>1</v>
      </c>
      <c r="B117" s="115">
        <v>70</v>
      </c>
      <c r="C117" s="117">
        <v>64</v>
      </c>
      <c r="D117" s="117">
        <v>1</v>
      </c>
      <c r="E117" s="30"/>
      <c r="F117" s="117"/>
      <c r="G117" s="56">
        <v>43409</v>
      </c>
      <c r="H117" s="57">
        <v>0.68888888888888899</v>
      </c>
      <c r="I117" s="56">
        <v>43409</v>
      </c>
      <c r="J117" s="60">
        <v>0.68888888888888899</v>
      </c>
      <c r="K117" s="53" t="s">
        <v>5</v>
      </c>
      <c r="L117" s="160" t="s">
        <v>241</v>
      </c>
      <c r="M117" s="161" t="s">
        <v>282</v>
      </c>
      <c r="N117" s="59" t="s">
        <v>281</v>
      </c>
      <c r="O117" s="46" t="s">
        <v>112</v>
      </c>
      <c r="P117" s="75">
        <v>1</v>
      </c>
      <c r="Q117" s="75"/>
      <c r="R117" s="108">
        <v>119</v>
      </c>
      <c r="S117" s="108">
        <v>9</v>
      </c>
      <c r="T117" s="108">
        <v>4</v>
      </c>
      <c r="U117" s="105">
        <f t="shared" si="11"/>
        <v>115</v>
      </c>
      <c r="V117" s="43"/>
      <c r="W117" s="43">
        <f t="shared" si="13"/>
        <v>0</v>
      </c>
      <c r="X117" s="98">
        <f t="shared" si="12"/>
        <v>1</v>
      </c>
      <c r="Y117" s="48"/>
      <c r="Z117" s="48"/>
      <c r="AA117" s="48"/>
      <c r="AB117" s="48"/>
      <c r="AC117" s="48"/>
      <c r="AD117" s="48"/>
      <c r="AE117" s="48"/>
      <c r="AF117" s="48"/>
      <c r="AG117" s="48"/>
      <c r="AH117" s="48"/>
      <c r="AI117" s="48"/>
      <c r="AJ117" s="48"/>
      <c r="AK117" s="48"/>
      <c r="AL117" s="48">
        <v>1</v>
      </c>
      <c r="AM117" s="48"/>
      <c r="AN117" s="48"/>
      <c r="AO117" s="48"/>
      <c r="AP117" s="48"/>
      <c r="AQ117" s="48"/>
      <c r="AR117" s="48"/>
      <c r="AS117" s="48"/>
      <c r="AT117" s="48"/>
      <c r="AU117" s="48"/>
      <c r="AV117" s="48"/>
      <c r="AW117" s="48"/>
      <c r="AX117" s="48"/>
      <c r="AY117" s="48"/>
      <c r="AZ117" s="48"/>
      <c r="BA117" s="48"/>
      <c r="BB117" s="48"/>
      <c r="BC117" s="48"/>
      <c r="BD117" s="48"/>
      <c r="BE117" s="48"/>
      <c r="BF117" s="48"/>
    </row>
    <row r="118" spans="1:58" s="166" customFormat="1" x14ac:dyDescent="0.55000000000000004">
      <c r="A118" s="179">
        <v>1</v>
      </c>
      <c r="B118" s="179">
        <v>71</v>
      </c>
      <c r="C118" s="155"/>
      <c r="D118" s="155"/>
      <c r="E118" s="15"/>
      <c r="F118" s="155">
        <v>1</v>
      </c>
      <c r="G118" s="171">
        <v>43455</v>
      </c>
      <c r="H118" s="170">
        <v>0.41736111111111113</v>
      </c>
      <c r="I118" s="171">
        <v>43455</v>
      </c>
      <c r="J118" s="158">
        <v>0.41736111111111113</v>
      </c>
      <c r="K118" s="159" t="s">
        <v>5</v>
      </c>
      <c r="L118" s="160" t="s">
        <v>241</v>
      </c>
      <c r="M118" s="161" t="s">
        <v>282</v>
      </c>
      <c r="N118" s="172" t="s">
        <v>521</v>
      </c>
      <c r="O118" s="161"/>
      <c r="P118" s="163"/>
      <c r="Q118" s="163"/>
      <c r="R118" s="164"/>
      <c r="S118" s="164"/>
      <c r="T118" s="164"/>
      <c r="U118" s="105"/>
      <c r="V118" s="165"/>
      <c r="W118" s="165">
        <f t="shared" si="13"/>
        <v>0</v>
      </c>
      <c r="X118" s="97">
        <f t="shared" si="12"/>
        <v>0</v>
      </c>
      <c r="Y118" s="79"/>
      <c r="Z118" s="79"/>
      <c r="AA118" s="79"/>
      <c r="AB118" s="79"/>
      <c r="AC118" s="79"/>
      <c r="AD118" s="79"/>
      <c r="AE118" s="79"/>
      <c r="AF118" s="79"/>
      <c r="AG118" s="79"/>
      <c r="AH118" s="79"/>
      <c r="AI118" s="79"/>
      <c r="AJ118" s="79"/>
      <c r="AK118" s="79"/>
      <c r="AL118" s="79"/>
      <c r="AM118" s="79"/>
      <c r="AN118" s="79"/>
      <c r="AO118" s="79"/>
      <c r="AP118" s="79"/>
      <c r="AQ118" s="79"/>
      <c r="AR118" s="79"/>
      <c r="AS118" s="79"/>
      <c r="AT118" s="79"/>
      <c r="AU118" s="79"/>
      <c r="AV118" s="79"/>
      <c r="AW118" s="79"/>
      <c r="AX118" s="79"/>
      <c r="AY118" s="79"/>
      <c r="AZ118" s="79"/>
      <c r="BA118" s="79"/>
      <c r="BB118" s="79"/>
      <c r="BC118" s="79"/>
      <c r="BD118" s="79"/>
      <c r="BE118" s="79"/>
      <c r="BF118" s="79"/>
    </row>
    <row r="119" spans="1:58" s="49" customFormat="1" x14ac:dyDescent="0.55000000000000004">
      <c r="A119" s="115">
        <v>1</v>
      </c>
      <c r="B119" s="115">
        <v>72</v>
      </c>
      <c r="C119" s="117">
        <v>65</v>
      </c>
      <c r="D119" s="117">
        <v>1</v>
      </c>
      <c r="E119" s="30"/>
      <c r="F119" s="117"/>
      <c r="G119" s="56">
        <v>43411</v>
      </c>
      <c r="H119" s="57">
        <v>0.85138888888888886</v>
      </c>
      <c r="I119" s="56">
        <v>43411</v>
      </c>
      <c r="J119" s="60">
        <v>0.85138888888888886</v>
      </c>
      <c r="K119" s="53" t="s">
        <v>5</v>
      </c>
      <c r="L119" s="160" t="s">
        <v>283</v>
      </c>
      <c r="M119" s="161" t="s">
        <v>284</v>
      </c>
      <c r="N119" s="59" t="s">
        <v>285</v>
      </c>
      <c r="O119" s="46" t="s">
        <v>112</v>
      </c>
      <c r="P119" s="75">
        <v>1</v>
      </c>
      <c r="Q119" s="75"/>
      <c r="R119" s="108">
        <v>821</v>
      </c>
      <c r="S119" s="108">
        <v>22</v>
      </c>
      <c r="T119" s="108">
        <v>4</v>
      </c>
      <c r="U119" s="105">
        <f t="shared" si="11"/>
        <v>817</v>
      </c>
      <c r="V119" s="43"/>
      <c r="W119" s="43">
        <f t="shared" si="13"/>
        <v>0</v>
      </c>
      <c r="X119" s="98">
        <f t="shared" si="12"/>
        <v>1</v>
      </c>
      <c r="Y119" s="48"/>
      <c r="Z119" s="48"/>
      <c r="AA119" s="48"/>
      <c r="AB119" s="48"/>
      <c r="AC119" s="48"/>
      <c r="AD119" s="48"/>
      <c r="AE119" s="48"/>
      <c r="AF119" s="48"/>
      <c r="AG119" s="48"/>
      <c r="AH119" s="48"/>
      <c r="AI119" s="48"/>
      <c r="AJ119" s="48"/>
      <c r="AK119" s="62">
        <v>1</v>
      </c>
      <c r="AL119" s="48"/>
      <c r="AM119" s="48"/>
      <c r="AN119" s="48"/>
      <c r="AO119" s="48"/>
      <c r="AP119" s="48"/>
      <c r="AQ119" s="48"/>
      <c r="AR119" s="48"/>
      <c r="AS119" s="48"/>
      <c r="AT119" s="48"/>
      <c r="AU119" s="48"/>
      <c r="AV119" s="48"/>
      <c r="AW119" s="48"/>
      <c r="AX119" s="48"/>
      <c r="AY119" s="48"/>
      <c r="AZ119" s="48"/>
      <c r="BA119" s="48"/>
      <c r="BB119" s="48"/>
      <c r="BC119" s="48"/>
      <c r="BD119" s="48"/>
      <c r="BE119" s="48"/>
      <c r="BF119" s="48"/>
    </row>
    <row r="120" spans="1:58" s="166" customFormat="1" x14ac:dyDescent="0.55000000000000004">
      <c r="A120" s="179">
        <v>1</v>
      </c>
      <c r="B120" s="179">
        <v>73</v>
      </c>
      <c r="C120" s="155"/>
      <c r="D120" s="155"/>
      <c r="E120" s="15"/>
      <c r="F120" s="155">
        <v>1</v>
      </c>
      <c r="G120" s="176">
        <v>43461</v>
      </c>
      <c r="H120" s="175">
        <v>0.60416666666666663</v>
      </c>
      <c r="I120" s="176">
        <v>43461</v>
      </c>
      <c r="J120" s="158">
        <v>0.60416666666666663</v>
      </c>
      <c r="K120" s="159" t="s">
        <v>5</v>
      </c>
      <c r="L120" s="160" t="s">
        <v>82</v>
      </c>
      <c r="M120" s="161" t="s">
        <v>526</v>
      </c>
      <c r="N120" s="177" t="s">
        <v>527</v>
      </c>
      <c r="O120" s="161"/>
      <c r="P120" s="163"/>
      <c r="Q120" s="163"/>
      <c r="R120" s="164"/>
      <c r="S120" s="164"/>
      <c r="T120" s="164"/>
      <c r="U120" s="105"/>
      <c r="V120" s="165"/>
      <c r="W120" s="165">
        <f t="shared" si="13"/>
        <v>0</v>
      </c>
      <c r="X120" s="97">
        <f t="shared" si="12"/>
        <v>0</v>
      </c>
      <c r="Y120" s="79"/>
      <c r="Z120" s="79"/>
      <c r="AA120" s="79"/>
      <c r="AB120" s="79"/>
      <c r="AC120" s="79"/>
      <c r="AD120" s="79"/>
      <c r="AE120" s="79"/>
      <c r="AF120" s="79"/>
      <c r="AG120" s="79"/>
      <c r="AH120" s="79"/>
      <c r="AI120" s="79"/>
      <c r="AJ120" s="79"/>
      <c r="AK120" s="62"/>
      <c r="AL120" s="79"/>
      <c r="AM120" s="79"/>
      <c r="AN120" s="79"/>
      <c r="AO120" s="79"/>
      <c r="AP120" s="79"/>
      <c r="AQ120" s="79"/>
      <c r="AR120" s="79"/>
      <c r="AS120" s="79"/>
      <c r="AT120" s="79"/>
      <c r="AU120" s="79"/>
      <c r="AV120" s="79"/>
      <c r="AW120" s="79"/>
      <c r="AX120" s="79"/>
      <c r="AY120" s="79"/>
      <c r="AZ120" s="79"/>
      <c r="BA120" s="79"/>
      <c r="BB120" s="79"/>
      <c r="BC120" s="79"/>
      <c r="BD120" s="79"/>
      <c r="BE120" s="79"/>
      <c r="BF120" s="79"/>
    </row>
    <row r="121" spans="1:58" s="49" customFormat="1" x14ac:dyDescent="0.55000000000000004">
      <c r="A121" s="395">
        <v>1</v>
      </c>
      <c r="B121" s="395">
        <v>74</v>
      </c>
      <c r="C121" s="117">
        <v>66</v>
      </c>
      <c r="D121" s="117">
        <v>1</v>
      </c>
      <c r="E121" s="30"/>
      <c r="F121" s="117"/>
      <c r="G121" s="482">
        <v>43412</v>
      </c>
      <c r="H121" s="530">
        <v>0.65833333333333333</v>
      </c>
      <c r="I121" s="482">
        <v>43412</v>
      </c>
      <c r="J121" s="530">
        <v>0.65833333333333333</v>
      </c>
      <c r="K121" s="53" t="s">
        <v>5</v>
      </c>
      <c r="L121" s="160" t="s">
        <v>286</v>
      </c>
      <c r="M121" s="161" t="s">
        <v>291</v>
      </c>
      <c r="N121" s="399" t="s">
        <v>288</v>
      </c>
      <c r="O121" s="46" t="s">
        <v>112</v>
      </c>
      <c r="P121" s="75">
        <v>1</v>
      </c>
      <c r="Q121" s="75"/>
      <c r="R121" s="108">
        <v>9</v>
      </c>
      <c r="S121" s="108">
        <v>4</v>
      </c>
      <c r="T121" s="108">
        <v>1</v>
      </c>
      <c r="U121" s="105">
        <f t="shared" si="11"/>
        <v>8</v>
      </c>
      <c r="V121" s="43"/>
      <c r="W121" s="43">
        <f t="shared" si="13"/>
        <v>0</v>
      </c>
      <c r="X121" s="98">
        <f t="shared" si="12"/>
        <v>1</v>
      </c>
      <c r="Y121" s="48"/>
      <c r="Z121" s="48"/>
      <c r="AA121" s="48"/>
      <c r="AB121" s="48"/>
      <c r="AC121" s="48"/>
      <c r="AD121" s="48"/>
      <c r="AE121" s="48"/>
      <c r="AF121" s="48"/>
      <c r="AG121" s="48"/>
      <c r="AH121" s="48"/>
      <c r="AI121" s="48"/>
      <c r="AJ121" s="48"/>
      <c r="AK121" s="48"/>
      <c r="AL121" s="48">
        <v>1</v>
      </c>
      <c r="AM121" s="48"/>
      <c r="AN121" s="48"/>
      <c r="AO121" s="48"/>
      <c r="AP121" s="48"/>
      <c r="AQ121" s="48"/>
      <c r="AR121" s="48"/>
      <c r="AS121" s="48"/>
      <c r="AT121" s="48"/>
      <c r="AU121" s="48"/>
      <c r="AV121" s="48"/>
      <c r="AW121" s="48"/>
      <c r="AX121" s="48"/>
      <c r="AY121" s="48"/>
      <c r="AZ121" s="48"/>
      <c r="BA121" s="48"/>
      <c r="BB121" s="48"/>
      <c r="BC121" s="48"/>
      <c r="BD121" s="48"/>
      <c r="BE121" s="48"/>
      <c r="BF121" s="48"/>
    </row>
    <row r="122" spans="1:58" s="49" customFormat="1" x14ac:dyDescent="0.55000000000000004">
      <c r="A122" s="517"/>
      <c r="B122" s="517"/>
      <c r="C122" s="117">
        <v>67</v>
      </c>
      <c r="D122" s="117">
        <v>1</v>
      </c>
      <c r="E122" s="30"/>
      <c r="F122" s="117"/>
      <c r="G122" s="482"/>
      <c r="H122" s="530"/>
      <c r="I122" s="482"/>
      <c r="J122" s="530"/>
      <c r="K122" s="53" t="s">
        <v>5</v>
      </c>
      <c r="L122" s="160" t="s">
        <v>287</v>
      </c>
      <c r="M122" s="161" t="s">
        <v>293</v>
      </c>
      <c r="N122" s="535"/>
      <c r="O122" s="46" t="s">
        <v>112</v>
      </c>
      <c r="P122" s="75">
        <v>1</v>
      </c>
      <c r="Q122" s="75"/>
      <c r="R122" s="108">
        <v>154</v>
      </c>
      <c r="S122" s="108">
        <v>49</v>
      </c>
      <c r="T122" s="108">
        <v>49</v>
      </c>
      <c r="U122" s="105">
        <f t="shared" si="11"/>
        <v>105</v>
      </c>
      <c r="V122" s="43"/>
      <c r="W122" s="43">
        <f t="shared" si="13"/>
        <v>0</v>
      </c>
      <c r="X122" s="98">
        <f t="shared" si="12"/>
        <v>1</v>
      </c>
      <c r="Y122" s="48"/>
      <c r="Z122" s="48"/>
      <c r="AA122" s="48"/>
      <c r="AB122" s="48"/>
      <c r="AD122" s="48"/>
      <c r="AE122" s="48"/>
      <c r="AF122" s="48"/>
      <c r="AG122" s="48"/>
      <c r="AH122" s="48"/>
      <c r="AI122" s="48"/>
      <c r="AJ122" s="48"/>
      <c r="AK122" s="48"/>
      <c r="AL122" s="48"/>
      <c r="AM122" s="48"/>
      <c r="AN122" s="48"/>
      <c r="AO122" s="79">
        <v>1</v>
      </c>
      <c r="AP122" s="48"/>
      <c r="AQ122" s="48"/>
      <c r="AR122" s="48"/>
      <c r="AS122" s="48"/>
      <c r="AT122" s="48"/>
      <c r="AU122" s="48"/>
      <c r="AV122" s="48"/>
      <c r="AW122" s="48"/>
      <c r="AX122" s="48"/>
      <c r="AY122" s="48"/>
      <c r="AZ122" s="48"/>
      <c r="BA122" s="48"/>
      <c r="BB122" s="48"/>
      <c r="BC122" s="48"/>
      <c r="BD122" s="48"/>
      <c r="BE122" s="48"/>
      <c r="BF122" s="48"/>
    </row>
    <row r="123" spans="1:58" s="49" customFormat="1" x14ac:dyDescent="0.55000000000000004">
      <c r="A123" s="396"/>
      <c r="B123" s="396"/>
      <c r="C123" s="117">
        <v>68</v>
      </c>
      <c r="D123" s="117">
        <v>1</v>
      </c>
      <c r="E123" s="30"/>
      <c r="F123" s="117"/>
      <c r="G123" s="482"/>
      <c r="H123" s="530"/>
      <c r="I123" s="482"/>
      <c r="J123" s="530"/>
      <c r="K123" s="53" t="s">
        <v>5</v>
      </c>
      <c r="L123" s="160" t="s">
        <v>289</v>
      </c>
      <c r="M123" s="161" t="s">
        <v>292</v>
      </c>
      <c r="N123" s="400"/>
      <c r="O123" s="46" t="s">
        <v>112</v>
      </c>
      <c r="P123" s="75">
        <v>1</v>
      </c>
      <c r="Q123" s="75"/>
      <c r="R123" s="108">
        <v>930</v>
      </c>
      <c r="S123" s="108">
        <v>144</v>
      </c>
      <c r="T123" s="108">
        <v>144</v>
      </c>
      <c r="U123" s="105">
        <f t="shared" si="11"/>
        <v>786</v>
      </c>
      <c r="V123" s="43"/>
      <c r="W123" s="43">
        <f t="shared" si="13"/>
        <v>0</v>
      </c>
      <c r="X123" s="98">
        <f t="shared" si="12"/>
        <v>1</v>
      </c>
      <c r="Y123" s="48"/>
      <c r="Z123" s="48"/>
      <c r="AA123" s="48"/>
      <c r="AB123" s="48"/>
      <c r="AC123" s="48"/>
      <c r="AD123" s="48"/>
      <c r="AE123" s="48"/>
      <c r="AF123" s="48"/>
      <c r="AG123" s="48"/>
      <c r="AH123" s="48"/>
      <c r="AI123" s="48"/>
      <c r="AJ123" s="48"/>
      <c r="AK123" s="48"/>
      <c r="AL123" s="48"/>
      <c r="AM123" s="48"/>
      <c r="AN123" s="62">
        <v>1</v>
      </c>
      <c r="AO123" s="48"/>
      <c r="AP123" s="48"/>
      <c r="AQ123" s="48"/>
      <c r="AR123" s="48"/>
      <c r="AS123" s="48"/>
      <c r="AT123" s="48"/>
      <c r="AU123" s="48"/>
      <c r="AV123" s="48"/>
      <c r="AW123" s="48"/>
      <c r="AX123" s="48"/>
      <c r="AY123" s="48"/>
      <c r="AZ123" s="48"/>
      <c r="BA123" s="48"/>
      <c r="BB123" s="48"/>
      <c r="BC123" s="48"/>
      <c r="BD123" s="48"/>
      <c r="BE123" s="48"/>
      <c r="BF123" s="48"/>
    </row>
    <row r="124" spans="1:58" s="166" customFormat="1" x14ac:dyDescent="0.55000000000000004">
      <c r="A124" s="167">
        <v>1</v>
      </c>
      <c r="B124" s="167">
        <v>75</v>
      </c>
      <c r="C124" s="155"/>
      <c r="D124" s="155"/>
      <c r="E124" s="15"/>
      <c r="F124" s="155">
        <v>1</v>
      </c>
      <c r="G124" s="156">
        <v>43453</v>
      </c>
      <c r="H124" s="173">
        <v>0.82361111111111107</v>
      </c>
      <c r="I124" s="156">
        <v>43453</v>
      </c>
      <c r="J124" s="173">
        <v>0.82361111111111107</v>
      </c>
      <c r="K124" s="159" t="s">
        <v>5</v>
      </c>
      <c r="L124" s="160" t="s">
        <v>173</v>
      </c>
      <c r="M124" s="161" t="s">
        <v>520</v>
      </c>
      <c r="N124" s="168" t="s">
        <v>519</v>
      </c>
      <c r="O124" s="161"/>
      <c r="P124" s="163"/>
      <c r="Q124" s="163"/>
      <c r="R124" s="164"/>
      <c r="S124" s="164"/>
      <c r="T124" s="164"/>
      <c r="U124" s="105"/>
      <c r="V124" s="165"/>
      <c r="W124" s="165">
        <f t="shared" si="13"/>
        <v>0</v>
      </c>
      <c r="X124" s="97">
        <f t="shared" si="12"/>
        <v>0</v>
      </c>
      <c r="Y124" s="79"/>
      <c r="Z124" s="79"/>
      <c r="AA124" s="79"/>
      <c r="AB124" s="79"/>
      <c r="AC124" s="79"/>
      <c r="AD124" s="79"/>
      <c r="AE124" s="79"/>
      <c r="AF124" s="79"/>
      <c r="AG124" s="79"/>
      <c r="AH124" s="79"/>
      <c r="AI124" s="79"/>
      <c r="AJ124" s="79"/>
      <c r="AK124" s="79"/>
      <c r="AL124" s="79"/>
      <c r="AM124" s="79"/>
      <c r="AN124" s="62"/>
      <c r="AO124" s="79"/>
      <c r="AP124" s="79"/>
      <c r="AQ124" s="79"/>
      <c r="AR124" s="79"/>
      <c r="AS124" s="79"/>
      <c r="AT124" s="79"/>
      <c r="AU124" s="79"/>
      <c r="AV124" s="79"/>
      <c r="AW124" s="79"/>
      <c r="AX124" s="79"/>
      <c r="AY124" s="79"/>
      <c r="AZ124" s="79"/>
      <c r="BA124" s="79"/>
      <c r="BB124" s="79"/>
      <c r="BC124" s="79"/>
      <c r="BD124" s="79"/>
      <c r="BE124" s="79"/>
      <c r="BF124" s="79"/>
    </row>
    <row r="125" spans="1:58" s="49" customFormat="1" x14ac:dyDescent="0.55000000000000004">
      <c r="A125" s="115">
        <v>1</v>
      </c>
      <c r="B125" s="115">
        <v>76</v>
      </c>
      <c r="C125" s="117">
        <v>69</v>
      </c>
      <c r="D125" s="117">
        <v>1</v>
      </c>
      <c r="E125" s="30"/>
      <c r="F125" s="117"/>
      <c r="G125" s="58">
        <v>43412</v>
      </c>
      <c r="H125" s="61">
        <v>0.78680555555555554</v>
      </c>
      <c r="I125" s="58">
        <v>43412</v>
      </c>
      <c r="J125" s="52">
        <v>0.78680555555555554</v>
      </c>
      <c r="K125" s="53" t="s">
        <v>5</v>
      </c>
      <c r="L125" s="160" t="s">
        <v>294</v>
      </c>
      <c r="M125" s="161" t="s">
        <v>295</v>
      </c>
      <c r="N125" s="59" t="s">
        <v>296</v>
      </c>
      <c r="O125" s="46" t="s">
        <v>112</v>
      </c>
      <c r="P125" s="75">
        <v>1</v>
      </c>
      <c r="Q125" s="75"/>
      <c r="R125" s="108">
        <v>4521</v>
      </c>
      <c r="S125" s="108">
        <v>85</v>
      </c>
      <c r="T125" s="108">
        <v>85</v>
      </c>
      <c r="U125" s="105">
        <f t="shared" si="11"/>
        <v>4436</v>
      </c>
      <c r="V125" s="43"/>
      <c r="W125" s="43">
        <f t="shared" si="13"/>
        <v>0</v>
      </c>
      <c r="X125" s="98">
        <f t="shared" si="12"/>
        <v>1</v>
      </c>
      <c r="Y125" s="48"/>
      <c r="Z125" s="48"/>
      <c r="AA125" s="48"/>
      <c r="AB125" s="62">
        <v>1</v>
      </c>
      <c r="AC125" s="48"/>
      <c r="AD125" s="48"/>
      <c r="AE125" s="48"/>
      <c r="AF125" s="48"/>
      <c r="AG125" s="48"/>
      <c r="AH125" s="48"/>
      <c r="AI125" s="48"/>
      <c r="AJ125" s="48"/>
      <c r="AK125" s="48"/>
      <c r="AL125" s="48"/>
      <c r="AM125" s="48"/>
      <c r="AN125" s="48"/>
      <c r="AO125" s="48"/>
      <c r="AP125" s="48"/>
      <c r="AQ125" s="48"/>
      <c r="AR125" s="48"/>
      <c r="AS125" s="48"/>
      <c r="AT125" s="48"/>
      <c r="AU125" s="48"/>
      <c r="AV125" s="48"/>
      <c r="AW125" s="48"/>
      <c r="AX125" s="48"/>
      <c r="AY125" s="48"/>
      <c r="AZ125" s="48"/>
      <c r="BA125" s="48"/>
      <c r="BB125" s="48"/>
      <c r="BC125" s="48"/>
      <c r="BD125" s="48"/>
      <c r="BE125" s="48"/>
      <c r="BF125" s="48"/>
    </row>
    <row r="126" spans="1:58" s="166" customFormat="1" x14ac:dyDescent="0.55000000000000004">
      <c r="A126" s="169">
        <v>1</v>
      </c>
      <c r="B126" s="169">
        <v>77</v>
      </c>
      <c r="C126" s="155"/>
      <c r="D126" s="155"/>
      <c r="E126" s="15"/>
      <c r="F126" s="155">
        <v>1</v>
      </c>
      <c r="G126" s="156">
        <v>43456</v>
      </c>
      <c r="H126" s="157">
        <v>0.75277777777777777</v>
      </c>
      <c r="I126" s="156">
        <v>43456</v>
      </c>
      <c r="J126" s="181">
        <v>0.75277777777777777</v>
      </c>
      <c r="K126" s="159" t="s">
        <v>5</v>
      </c>
      <c r="L126" s="160" t="s">
        <v>145</v>
      </c>
      <c r="M126" s="161" t="s">
        <v>295</v>
      </c>
      <c r="N126" s="172" t="s">
        <v>523</v>
      </c>
      <c r="O126" s="161"/>
      <c r="P126" s="163"/>
      <c r="Q126" s="163"/>
      <c r="R126" s="164"/>
      <c r="S126" s="164"/>
      <c r="T126" s="164"/>
      <c r="U126" s="105"/>
      <c r="V126" s="165"/>
      <c r="W126" s="165">
        <f t="shared" si="13"/>
        <v>0</v>
      </c>
      <c r="X126" s="97">
        <f t="shared" si="12"/>
        <v>0</v>
      </c>
      <c r="Y126" s="79"/>
      <c r="Z126" s="79"/>
      <c r="AA126" s="79"/>
      <c r="AB126" s="62"/>
      <c r="AC126" s="79"/>
      <c r="AD126" s="79"/>
      <c r="AE126" s="79"/>
      <c r="AF126" s="79"/>
      <c r="AG126" s="79"/>
      <c r="AH126" s="79"/>
      <c r="AI126" s="79"/>
      <c r="AJ126" s="79"/>
      <c r="AK126" s="79"/>
      <c r="AL126" s="79"/>
      <c r="AM126" s="79"/>
      <c r="AN126" s="79"/>
      <c r="AO126" s="79"/>
      <c r="AP126" s="79"/>
      <c r="AQ126" s="79"/>
      <c r="AR126" s="79"/>
      <c r="AS126" s="79"/>
      <c r="AT126" s="79"/>
      <c r="AU126" s="79"/>
      <c r="AV126" s="79"/>
      <c r="AW126" s="79"/>
      <c r="AX126" s="79"/>
      <c r="AY126" s="79"/>
      <c r="AZ126" s="79"/>
      <c r="BA126" s="79"/>
      <c r="BB126" s="79"/>
      <c r="BC126" s="79"/>
      <c r="BD126" s="79"/>
      <c r="BE126" s="79"/>
      <c r="BF126" s="79"/>
    </row>
    <row r="127" spans="1:58" s="49" customFormat="1" x14ac:dyDescent="0.55000000000000004">
      <c r="A127" s="115">
        <v>1</v>
      </c>
      <c r="B127" s="115">
        <v>78</v>
      </c>
      <c r="C127" s="117">
        <v>70</v>
      </c>
      <c r="D127" s="117">
        <v>1</v>
      </c>
      <c r="E127" s="30"/>
      <c r="F127" s="117"/>
      <c r="G127" s="58">
        <v>43414</v>
      </c>
      <c r="H127" s="61">
        <v>0.48749999999999999</v>
      </c>
      <c r="I127" s="58">
        <v>43414</v>
      </c>
      <c r="J127" s="52">
        <v>0.48749999999999999</v>
      </c>
      <c r="K127" s="53" t="s">
        <v>5</v>
      </c>
      <c r="L127" s="160" t="s">
        <v>297</v>
      </c>
      <c r="M127" s="161" t="s">
        <v>298</v>
      </c>
      <c r="N127" s="59" t="s">
        <v>299</v>
      </c>
      <c r="O127" s="46" t="s">
        <v>112</v>
      </c>
      <c r="P127" s="75">
        <v>1</v>
      </c>
      <c r="Q127" s="75"/>
      <c r="R127" s="108">
        <v>8339</v>
      </c>
      <c r="S127" s="108">
        <v>96</v>
      </c>
      <c r="T127" s="108">
        <v>47</v>
      </c>
      <c r="U127" s="105">
        <f t="shared" si="11"/>
        <v>8292</v>
      </c>
      <c r="V127" s="43"/>
      <c r="W127" s="43">
        <f t="shared" si="13"/>
        <v>0</v>
      </c>
      <c r="X127" s="98">
        <f t="shared" si="12"/>
        <v>1</v>
      </c>
      <c r="Y127" s="48">
        <v>1</v>
      </c>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row>
    <row r="128" spans="1:58" s="166" customFormat="1" x14ac:dyDescent="0.55000000000000004">
      <c r="A128" s="423">
        <v>1</v>
      </c>
      <c r="B128" s="423">
        <v>79</v>
      </c>
      <c r="C128" s="155"/>
      <c r="D128" s="155"/>
      <c r="E128" s="79"/>
      <c r="F128" s="155">
        <v>1</v>
      </c>
      <c r="G128" s="417">
        <v>43458</v>
      </c>
      <c r="H128" s="448">
        <v>0.74930555555555556</v>
      </c>
      <c r="I128" s="417">
        <v>43458</v>
      </c>
      <c r="J128" s="419">
        <v>0.74930555555555556</v>
      </c>
      <c r="K128" s="405" t="s">
        <v>5</v>
      </c>
      <c r="L128" s="182" t="s">
        <v>128</v>
      </c>
      <c r="M128" s="161" t="s">
        <v>298</v>
      </c>
      <c r="N128" s="524" t="s">
        <v>534</v>
      </c>
      <c r="O128" s="161"/>
      <c r="P128" s="163"/>
      <c r="Q128" s="183"/>
      <c r="R128" s="184"/>
      <c r="S128" s="184"/>
      <c r="T128" s="184"/>
      <c r="U128" s="185"/>
      <c r="V128" s="165"/>
      <c r="W128" s="165">
        <f t="shared" si="13"/>
        <v>0</v>
      </c>
      <c r="X128" s="180">
        <f t="shared" si="12"/>
        <v>0</v>
      </c>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79"/>
      <c r="BF128" s="79"/>
    </row>
    <row r="129" spans="1:58" s="166" customFormat="1" x14ac:dyDescent="0.55000000000000004">
      <c r="A129" s="468"/>
      <c r="B129" s="468"/>
      <c r="C129" s="155"/>
      <c r="D129" s="155"/>
      <c r="E129" s="79"/>
      <c r="F129" s="155">
        <v>1</v>
      </c>
      <c r="G129" s="527"/>
      <c r="H129" s="540"/>
      <c r="I129" s="527"/>
      <c r="J129" s="536"/>
      <c r="K129" s="531"/>
      <c r="L129" s="160" t="s">
        <v>289</v>
      </c>
      <c r="M129" s="161" t="s">
        <v>525</v>
      </c>
      <c r="N129" s="525"/>
      <c r="O129" s="161"/>
      <c r="P129" s="163"/>
      <c r="Q129" s="183"/>
      <c r="R129" s="184"/>
      <c r="S129" s="184"/>
      <c r="T129" s="184"/>
      <c r="U129" s="185"/>
      <c r="V129" s="165"/>
      <c r="W129" s="165">
        <f t="shared" si="13"/>
        <v>0</v>
      </c>
      <c r="X129" s="97">
        <f t="shared" si="12"/>
        <v>0</v>
      </c>
      <c r="Y129" s="79"/>
      <c r="Z129" s="79"/>
      <c r="AA129" s="79"/>
      <c r="AB129" s="79"/>
      <c r="AC129" s="79"/>
      <c r="AD129" s="79"/>
      <c r="AE129" s="79"/>
      <c r="AF129" s="79"/>
      <c r="AG129" s="79"/>
      <c r="AH129" s="79"/>
      <c r="AI129" s="79"/>
      <c r="AJ129" s="79"/>
      <c r="AK129" s="79"/>
      <c r="AL129" s="79"/>
      <c r="AM129" s="79"/>
      <c r="AN129" s="79"/>
      <c r="AO129" s="79"/>
      <c r="AP129" s="79"/>
      <c r="AQ129" s="79"/>
      <c r="AR129" s="79"/>
      <c r="AS129" s="79"/>
      <c r="AT129" s="79"/>
      <c r="AU129" s="79"/>
      <c r="AV129" s="79"/>
      <c r="AW129" s="79"/>
      <c r="AX129" s="79"/>
      <c r="AY129" s="79"/>
      <c r="AZ129" s="79"/>
      <c r="BA129" s="79"/>
      <c r="BB129" s="79"/>
      <c r="BC129" s="79"/>
      <c r="BD129" s="79"/>
      <c r="BE129" s="79"/>
      <c r="BF129" s="79"/>
    </row>
    <row r="130" spans="1:58" s="166" customFormat="1" x14ac:dyDescent="0.55000000000000004">
      <c r="A130" s="424"/>
      <c r="B130" s="424"/>
      <c r="C130" s="155"/>
      <c r="D130" s="155"/>
      <c r="E130" s="79"/>
      <c r="F130" s="155">
        <v>1</v>
      </c>
      <c r="G130" s="418"/>
      <c r="H130" s="449"/>
      <c r="I130" s="418"/>
      <c r="J130" s="420"/>
      <c r="K130" s="406"/>
      <c r="L130" s="182" t="s">
        <v>241</v>
      </c>
      <c r="M130" s="161" t="s">
        <v>524</v>
      </c>
      <c r="N130" s="526"/>
      <c r="O130" s="161"/>
      <c r="P130" s="163"/>
      <c r="Q130" s="183"/>
      <c r="R130" s="184"/>
      <c r="S130" s="184"/>
      <c r="T130" s="184"/>
      <c r="U130" s="185"/>
      <c r="V130" s="165"/>
      <c r="W130" s="165">
        <f t="shared" si="13"/>
        <v>0</v>
      </c>
      <c r="X130" s="97">
        <f t="shared" si="12"/>
        <v>0</v>
      </c>
      <c r="Y130" s="79"/>
      <c r="Z130" s="79"/>
      <c r="AA130" s="79"/>
      <c r="AB130" s="79"/>
      <c r="AC130" s="79"/>
      <c r="AD130" s="79"/>
      <c r="AE130" s="79"/>
      <c r="AF130" s="79"/>
      <c r="AG130" s="79"/>
      <c r="AH130" s="79"/>
      <c r="AI130" s="79"/>
      <c r="AJ130" s="79"/>
      <c r="AK130" s="79"/>
      <c r="AL130" s="79"/>
      <c r="AM130" s="79"/>
      <c r="AN130" s="79"/>
      <c r="AO130" s="79"/>
      <c r="AP130" s="79"/>
      <c r="AQ130" s="79"/>
      <c r="AR130" s="79"/>
      <c r="AS130" s="79"/>
      <c r="AT130" s="79"/>
      <c r="AU130" s="79"/>
      <c r="AV130" s="79"/>
      <c r="AW130" s="79"/>
      <c r="AX130" s="79"/>
      <c r="AY130" s="79"/>
      <c r="AZ130" s="79"/>
      <c r="BA130" s="79"/>
      <c r="BB130" s="79"/>
      <c r="BC130" s="79"/>
      <c r="BD130" s="79"/>
      <c r="BE130" s="79"/>
      <c r="BF130" s="79"/>
    </row>
    <row r="131" spans="1:58" s="49" customFormat="1" x14ac:dyDescent="0.55000000000000004">
      <c r="A131" s="395">
        <v>1</v>
      </c>
      <c r="B131" s="395">
        <v>80</v>
      </c>
      <c r="C131" s="117">
        <v>71</v>
      </c>
      <c r="D131" s="117">
        <v>1</v>
      </c>
      <c r="E131" s="30"/>
      <c r="F131" s="117"/>
      <c r="G131" s="411">
        <v>43417</v>
      </c>
      <c r="H131" s="483">
        <v>0.49305555555555558</v>
      </c>
      <c r="I131" s="411">
        <v>43417</v>
      </c>
      <c r="J131" s="435">
        <v>0.49305555555555558</v>
      </c>
      <c r="K131" s="415" t="s">
        <v>5</v>
      </c>
      <c r="L131" s="419" t="s">
        <v>82</v>
      </c>
      <c r="M131" s="161" t="s">
        <v>535</v>
      </c>
      <c r="N131" s="399" t="s">
        <v>81</v>
      </c>
      <c r="O131" s="306" t="s">
        <v>112</v>
      </c>
      <c r="P131" s="307">
        <v>1</v>
      </c>
      <c r="Q131" s="538"/>
      <c r="R131" s="460">
        <v>147</v>
      </c>
      <c r="S131" s="460">
        <v>7</v>
      </c>
      <c r="T131" s="460">
        <v>6</v>
      </c>
      <c r="U131" s="454">
        <f>+R131-T131</f>
        <v>141</v>
      </c>
      <c r="V131" s="43"/>
      <c r="W131" s="43">
        <f t="shared" si="13"/>
        <v>0</v>
      </c>
      <c r="X131" s="98">
        <f t="shared" si="12"/>
        <v>1</v>
      </c>
      <c r="Y131" s="48"/>
      <c r="Z131" s="48"/>
      <c r="AA131" s="48"/>
      <c r="AB131" s="48"/>
      <c r="AC131" s="48"/>
      <c r="AD131" s="48"/>
      <c r="AE131" s="48"/>
      <c r="AF131" s="48"/>
      <c r="AG131" s="48"/>
      <c r="AH131" s="48"/>
      <c r="AI131" s="48"/>
      <c r="AJ131" s="48"/>
      <c r="AK131" s="48">
        <v>1</v>
      </c>
      <c r="AL131" s="48"/>
      <c r="AM131" s="48"/>
      <c r="AN131" s="48"/>
      <c r="AO131" s="48"/>
      <c r="AP131" s="48"/>
      <c r="AQ131" s="48"/>
      <c r="AR131" s="48"/>
      <c r="AS131" s="48"/>
      <c r="AT131" s="48"/>
      <c r="AU131" s="48"/>
      <c r="AV131" s="48"/>
      <c r="AW131" s="48"/>
      <c r="AX131" s="48"/>
      <c r="AY131" s="48"/>
      <c r="AZ131" s="48"/>
      <c r="BA131" s="48"/>
      <c r="BB131" s="48"/>
      <c r="BC131" s="48"/>
      <c r="BD131" s="48"/>
      <c r="BE131" s="48"/>
      <c r="BF131" s="48"/>
    </row>
    <row r="132" spans="1:58" s="49" customFormat="1" x14ac:dyDescent="0.55000000000000004">
      <c r="A132" s="396"/>
      <c r="B132" s="396"/>
      <c r="C132" s="117">
        <v>72</v>
      </c>
      <c r="D132" s="117">
        <v>1</v>
      </c>
      <c r="E132" s="30"/>
      <c r="F132" s="117"/>
      <c r="G132" s="412"/>
      <c r="H132" s="485"/>
      <c r="I132" s="412"/>
      <c r="J132" s="436"/>
      <c r="K132" s="416"/>
      <c r="L132" s="420"/>
      <c r="M132" s="161" t="s">
        <v>535</v>
      </c>
      <c r="N132" s="400"/>
      <c r="O132" s="306" t="s">
        <v>112</v>
      </c>
      <c r="P132" s="307">
        <v>1</v>
      </c>
      <c r="Q132" s="539"/>
      <c r="R132" s="461"/>
      <c r="S132" s="461"/>
      <c r="T132" s="461"/>
      <c r="U132" s="455"/>
      <c r="V132" s="43"/>
      <c r="W132" s="43">
        <f t="shared" si="13"/>
        <v>0</v>
      </c>
      <c r="X132" s="98">
        <f t="shared" si="12"/>
        <v>1</v>
      </c>
      <c r="Y132" s="48"/>
      <c r="Z132" s="48"/>
      <c r="AA132" s="48"/>
      <c r="AB132" s="48"/>
      <c r="AC132" s="48"/>
      <c r="AD132" s="48"/>
      <c r="AE132" s="48"/>
      <c r="AF132" s="48"/>
      <c r="AG132" s="48"/>
      <c r="AH132" s="48"/>
      <c r="AI132" s="48"/>
      <c r="AJ132" s="48"/>
      <c r="AK132" s="48">
        <v>1</v>
      </c>
      <c r="AL132" s="48"/>
      <c r="AM132" s="48"/>
      <c r="AN132" s="48"/>
      <c r="AO132" s="48"/>
      <c r="AP132" s="48"/>
      <c r="AQ132" s="48"/>
      <c r="AR132" s="48"/>
      <c r="AS132" s="48"/>
      <c r="AT132" s="48"/>
      <c r="AU132" s="48"/>
      <c r="AV132" s="48"/>
      <c r="AW132" s="48"/>
      <c r="AX132" s="48"/>
      <c r="AY132" s="48"/>
      <c r="AZ132" s="48"/>
      <c r="BA132" s="48"/>
      <c r="BB132" s="48"/>
      <c r="BC132" s="48"/>
      <c r="BD132" s="48"/>
      <c r="BE132" s="48"/>
      <c r="BF132" s="48"/>
    </row>
    <row r="133" spans="1:58" s="9" customFormat="1" x14ac:dyDescent="0.55000000000000004">
      <c r="A133" s="442">
        <v>1</v>
      </c>
      <c r="B133" s="442">
        <v>81</v>
      </c>
      <c r="C133" s="15"/>
      <c r="D133" s="15"/>
      <c r="E133" s="15"/>
      <c r="F133" s="15"/>
      <c r="G133" s="401">
        <v>43417</v>
      </c>
      <c r="H133" s="403">
        <v>0.58472222222222225</v>
      </c>
      <c r="I133" s="156">
        <v>43417</v>
      </c>
      <c r="J133" s="94">
        <v>0.49305555555555558</v>
      </c>
      <c r="K133" s="11" t="s">
        <v>61</v>
      </c>
      <c r="L133" s="94" t="s">
        <v>82</v>
      </c>
      <c r="M133" s="161" t="s">
        <v>535</v>
      </c>
      <c r="N133" s="537" t="s">
        <v>81</v>
      </c>
      <c r="O133" s="14"/>
      <c r="P133" s="106"/>
      <c r="Q133" s="106"/>
      <c r="R133" s="464"/>
      <c r="S133" s="464"/>
      <c r="T133" s="464"/>
      <c r="U133" s="107"/>
      <c r="V133" s="11"/>
      <c r="W133" s="11">
        <f t="shared" si="13"/>
        <v>0</v>
      </c>
      <c r="X133" s="97">
        <f t="shared" si="12"/>
        <v>0</v>
      </c>
      <c r="Y133" s="15"/>
      <c r="Z133" s="15"/>
      <c r="AA133" s="15"/>
      <c r="AB133" s="15"/>
      <c r="AC133" s="15"/>
      <c r="AD133" s="15"/>
      <c r="AE133" s="15"/>
      <c r="AF133" s="15"/>
      <c r="AG133" s="15"/>
      <c r="AH133" s="15"/>
      <c r="AI133" s="15"/>
      <c r="AJ133" s="15"/>
      <c r="AK133" s="15"/>
      <c r="AL133" s="15"/>
      <c r="AM133" s="204"/>
      <c r="AN133" s="204"/>
      <c r="AO133" s="15"/>
      <c r="AP133" s="15"/>
      <c r="AQ133" s="15"/>
      <c r="AR133" s="15"/>
      <c r="AS133" s="15"/>
      <c r="AT133" s="15"/>
      <c r="AU133" s="15"/>
      <c r="AV133" s="15"/>
      <c r="AW133" s="15"/>
      <c r="AX133" s="15"/>
      <c r="AY133" s="15"/>
      <c r="AZ133" s="15"/>
      <c r="BA133" s="15"/>
      <c r="BB133" s="15"/>
      <c r="BC133" s="15"/>
      <c r="BD133" s="15"/>
      <c r="BE133" s="15"/>
      <c r="BF133" s="15"/>
    </row>
    <row r="134" spans="1:58" s="9" customFormat="1" x14ac:dyDescent="0.55000000000000004">
      <c r="A134" s="422"/>
      <c r="B134" s="422"/>
      <c r="C134" s="15"/>
      <c r="D134" s="15"/>
      <c r="E134" s="15"/>
      <c r="F134" s="15"/>
      <c r="G134" s="402"/>
      <c r="H134" s="404"/>
      <c r="I134" s="156">
        <v>43417</v>
      </c>
      <c r="J134" s="94">
        <v>0.49305555555555558</v>
      </c>
      <c r="K134" s="11" t="s">
        <v>61</v>
      </c>
      <c r="L134" s="94" t="s">
        <v>82</v>
      </c>
      <c r="M134" s="161" t="s">
        <v>535</v>
      </c>
      <c r="N134" s="537"/>
      <c r="O134" s="14"/>
      <c r="P134" s="106"/>
      <c r="Q134" s="106"/>
      <c r="R134" s="465"/>
      <c r="S134" s="465"/>
      <c r="T134" s="465"/>
      <c r="U134" s="107"/>
      <c r="V134" s="11"/>
      <c r="W134" s="11">
        <f t="shared" si="13"/>
        <v>0</v>
      </c>
      <c r="X134" s="97">
        <f t="shared" si="12"/>
        <v>0</v>
      </c>
      <c r="Y134" s="15"/>
      <c r="Z134" s="15"/>
      <c r="AA134" s="15"/>
      <c r="AB134" s="15"/>
      <c r="AC134" s="15"/>
      <c r="AD134" s="15"/>
      <c r="AE134" s="15"/>
      <c r="AF134" s="15"/>
      <c r="AG134" s="15"/>
      <c r="AH134" s="15"/>
      <c r="AI134" s="15"/>
      <c r="AJ134" s="15"/>
      <c r="AK134" s="15"/>
      <c r="AL134" s="15"/>
      <c r="AM134" s="204"/>
      <c r="AN134" s="204"/>
      <c r="AO134" s="15"/>
      <c r="AP134" s="15"/>
      <c r="AQ134" s="15"/>
      <c r="AR134" s="15"/>
      <c r="AS134" s="15"/>
      <c r="AT134" s="15"/>
      <c r="AU134" s="15"/>
      <c r="AV134" s="15"/>
      <c r="AW134" s="15"/>
      <c r="AX134" s="15"/>
      <c r="AY134" s="15"/>
      <c r="AZ134" s="15"/>
      <c r="BA134" s="15"/>
      <c r="BB134" s="15"/>
      <c r="BC134" s="15"/>
      <c r="BD134" s="15"/>
      <c r="BE134" s="15"/>
      <c r="BF134" s="15"/>
    </row>
    <row r="135" spans="1:58" s="49" customFormat="1" x14ac:dyDescent="0.55000000000000004">
      <c r="A135" s="115">
        <v>1</v>
      </c>
      <c r="B135" s="115">
        <v>82</v>
      </c>
      <c r="C135" s="395">
        <v>73</v>
      </c>
      <c r="D135" s="117">
        <v>1</v>
      </c>
      <c r="E135" s="30"/>
      <c r="F135" s="117"/>
      <c r="G135" s="64">
        <v>43419</v>
      </c>
      <c r="H135" s="66">
        <v>0.62361111111111112</v>
      </c>
      <c r="I135" s="64">
        <v>43419</v>
      </c>
      <c r="J135" s="52">
        <v>0.62361111111111112</v>
      </c>
      <c r="K135" s="53" t="s">
        <v>5</v>
      </c>
      <c r="L135" s="160" t="s">
        <v>82</v>
      </c>
      <c r="M135" s="161" t="s">
        <v>300</v>
      </c>
      <c r="N135" s="65" t="s">
        <v>301</v>
      </c>
      <c r="O135" s="46" t="s">
        <v>112</v>
      </c>
      <c r="P135" s="75">
        <v>1</v>
      </c>
      <c r="Q135" s="75"/>
      <c r="R135" s="108">
        <v>636</v>
      </c>
      <c r="S135" s="108">
        <v>24</v>
      </c>
      <c r="T135" s="108">
        <v>13</v>
      </c>
      <c r="U135" s="105">
        <f>+R135-T135</f>
        <v>623</v>
      </c>
      <c r="V135" s="43"/>
      <c r="W135" s="43">
        <f t="shared" si="13"/>
        <v>0</v>
      </c>
      <c r="X135" s="98">
        <f t="shared" si="12"/>
        <v>1</v>
      </c>
      <c r="Y135" s="48"/>
      <c r="Z135" s="48"/>
      <c r="AA135" s="48"/>
      <c r="AB135" s="48"/>
      <c r="AC135" s="48"/>
      <c r="AD135" s="48"/>
      <c r="AE135" s="48"/>
      <c r="AF135" s="48"/>
      <c r="AG135" s="48"/>
      <c r="AH135" s="48"/>
      <c r="AI135" s="48"/>
      <c r="AJ135" s="48"/>
      <c r="AK135" s="48">
        <v>1</v>
      </c>
      <c r="AL135" s="48"/>
      <c r="AM135" s="48"/>
      <c r="AN135" s="48"/>
      <c r="AO135" s="48"/>
      <c r="AP135" s="48"/>
      <c r="AQ135" s="48"/>
      <c r="AR135" s="48"/>
      <c r="AS135" s="48"/>
      <c r="AT135" s="48"/>
      <c r="AU135" s="48"/>
      <c r="AV135" s="48"/>
      <c r="AW135" s="48"/>
      <c r="AX135" s="48"/>
      <c r="AY135" s="48"/>
      <c r="AZ135" s="48"/>
      <c r="BA135" s="48"/>
      <c r="BB135" s="48"/>
      <c r="BC135" s="48"/>
      <c r="BD135" s="48"/>
      <c r="BE135" s="48"/>
      <c r="BF135" s="48"/>
    </row>
    <row r="136" spans="1:58" s="31" customFormat="1" x14ac:dyDescent="0.55000000000000004">
      <c r="A136" s="30">
        <v>1</v>
      </c>
      <c r="B136" s="30">
        <v>83</v>
      </c>
      <c r="C136" s="396"/>
      <c r="D136" s="30"/>
      <c r="E136" s="30"/>
      <c r="F136" s="30"/>
      <c r="G136" s="26">
        <v>43419</v>
      </c>
      <c r="H136" s="27">
        <v>0.65902777777777777</v>
      </c>
      <c r="I136" s="26">
        <v>43419</v>
      </c>
      <c r="J136" s="27">
        <v>0.62361111111111112</v>
      </c>
      <c r="K136" s="25" t="s">
        <v>88</v>
      </c>
      <c r="L136" s="13" t="s">
        <v>82</v>
      </c>
      <c r="M136" s="14" t="s">
        <v>326</v>
      </c>
      <c r="N136" s="28" t="s">
        <v>108</v>
      </c>
      <c r="O136" s="28"/>
      <c r="P136" s="103"/>
      <c r="Q136" s="103"/>
      <c r="R136" s="104"/>
      <c r="S136" s="104"/>
      <c r="T136" s="104"/>
      <c r="U136" s="104"/>
      <c r="V136" s="25"/>
      <c r="W136" s="25">
        <f t="shared" si="13"/>
        <v>0</v>
      </c>
      <c r="X136" s="96"/>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row>
    <row r="137" spans="1:58" s="9" customFormat="1" x14ac:dyDescent="0.55000000000000004">
      <c r="A137" s="201">
        <v>1</v>
      </c>
      <c r="B137" s="201">
        <v>84</v>
      </c>
      <c r="C137" s="155"/>
      <c r="D137" s="155"/>
      <c r="E137" s="15"/>
      <c r="F137" s="155">
        <v>1</v>
      </c>
      <c r="G137" s="12">
        <v>43468</v>
      </c>
      <c r="H137" s="13">
        <v>0.86875000000000002</v>
      </c>
      <c r="I137" s="12">
        <v>43468</v>
      </c>
      <c r="J137" s="13">
        <v>0.86875000000000002</v>
      </c>
      <c r="K137" s="165" t="s">
        <v>5</v>
      </c>
      <c r="L137" s="94" t="s">
        <v>82</v>
      </c>
      <c r="M137" s="14" t="s">
        <v>326</v>
      </c>
      <c r="N137" s="218" t="s">
        <v>539</v>
      </c>
      <c r="O137" s="14"/>
      <c r="P137" s="106"/>
      <c r="Q137" s="106"/>
      <c r="R137" s="107"/>
      <c r="S137" s="107"/>
      <c r="T137" s="107"/>
      <c r="U137" s="107"/>
      <c r="V137" s="11"/>
      <c r="W137" s="11">
        <f t="shared" si="13"/>
        <v>0</v>
      </c>
      <c r="X137" s="97">
        <f t="shared" ref="X137" si="17">SUM(Y137:BF137)</f>
        <v>0</v>
      </c>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row>
    <row r="138" spans="1:58" s="49" customFormat="1" x14ac:dyDescent="0.55000000000000004">
      <c r="A138" s="115">
        <v>1</v>
      </c>
      <c r="B138" s="115">
        <v>85</v>
      </c>
      <c r="C138" s="395">
        <v>74</v>
      </c>
      <c r="D138" s="117">
        <v>1</v>
      </c>
      <c r="E138" s="30"/>
      <c r="F138" s="117"/>
      <c r="G138" s="64">
        <v>43420</v>
      </c>
      <c r="H138" s="66">
        <v>0.3840277777777778</v>
      </c>
      <c r="I138" s="64">
        <v>43420</v>
      </c>
      <c r="J138" s="66">
        <v>0.3840277777777778</v>
      </c>
      <c r="K138" s="53" t="s">
        <v>5</v>
      </c>
      <c r="L138" s="160" t="s">
        <v>302</v>
      </c>
      <c r="M138" s="161" t="s">
        <v>325</v>
      </c>
      <c r="N138" s="65" t="s">
        <v>304</v>
      </c>
      <c r="O138" s="46" t="s">
        <v>112</v>
      </c>
      <c r="P138" s="75">
        <v>1</v>
      </c>
      <c r="Q138" s="75"/>
      <c r="R138" s="108">
        <v>40</v>
      </c>
      <c r="S138" s="108">
        <v>16</v>
      </c>
      <c r="T138" s="108">
        <v>10</v>
      </c>
      <c r="U138" s="105">
        <f>+R138-T138</f>
        <v>30</v>
      </c>
      <c r="V138" s="43"/>
      <c r="W138" s="43">
        <f t="shared" si="13"/>
        <v>0</v>
      </c>
      <c r="X138" s="98">
        <f>SUM(Y138:BF138)</f>
        <v>1</v>
      </c>
      <c r="Y138" s="48"/>
      <c r="Z138" s="48"/>
      <c r="AA138" s="48"/>
      <c r="AB138" s="48"/>
      <c r="AC138" s="48"/>
      <c r="AD138" s="48"/>
      <c r="AE138" s="48"/>
      <c r="AF138" s="48"/>
      <c r="AG138" s="48"/>
      <c r="AH138" s="48"/>
      <c r="AI138" s="48"/>
      <c r="AJ138" s="48"/>
      <c r="AK138" s="48"/>
      <c r="AL138" s="48"/>
      <c r="AM138" s="48"/>
      <c r="AN138" s="48"/>
      <c r="AO138" s="48"/>
      <c r="AP138" s="48"/>
      <c r="AQ138" s="48"/>
      <c r="AR138" s="48"/>
      <c r="AS138" s="48"/>
      <c r="AT138" s="48"/>
      <c r="AU138" s="48"/>
      <c r="AV138" s="48"/>
      <c r="AW138" s="48"/>
      <c r="AX138" s="62">
        <v>1</v>
      </c>
      <c r="AY138" s="48"/>
      <c r="AZ138" s="48"/>
      <c r="BA138" s="48"/>
      <c r="BB138" s="48"/>
      <c r="BC138" s="48"/>
      <c r="BD138" s="48"/>
      <c r="BE138" s="48"/>
      <c r="BF138" s="48"/>
    </row>
    <row r="139" spans="1:58" s="31" customFormat="1" x14ac:dyDescent="0.55000000000000004">
      <c r="A139" s="30">
        <v>1</v>
      </c>
      <c r="B139" s="30">
        <v>86</v>
      </c>
      <c r="C139" s="396"/>
      <c r="D139" s="30"/>
      <c r="E139" s="30"/>
      <c r="F139" s="30"/>
      <c r="G139" s="26">
        <v>43420</v>
      </c>
      <c r="H139" s="32">
        <v>0.4680555555555555</v>
      </c>
      <c r="I139" s="26">
        <v>43420</v>
      </c>
      <c r="J139" s="142">
        <v>0.3840277777777778</v>
      </c>
      <c r="K139" s="25" t="s">
        <v>61</v>
      </c>
      <c r="L139" s="94" t="s">
        <v>68</v>
      </c>
      <c r="M139" s="11" t="s">
        <v>327</v>
      </c>
      <c r="N139" s="25" t="s">
        <v>60</v>
      </c>
      <c r="O139" s="25"/>
      <c r="P139" s="30"/>
      <c r="Q139" s="30"/>
      <c r="R139" s="104"/>
      <c r="S139" s="104"/>
      <c r="T139" s="104"/>
      <c r="U139" s="104"/>
      <c r="V139" s="25"/>
      <c r="W139" s="25">
        <f t="shared" si="13"/>
        <v>0</v>
      </c>
      <c r="X139" s="96"/>
      <c r="Y139" s="30"/>
      <c r="Z139" s="30"/>
      <c r="AA139" s="30"/>
      <c r="AB139" s="30"/>
      <c r="AC139" s="30"/>
      <c r="AD139" s="30"/>
      <c r="AE139" s="30"/>
      <c r="AF139" s="30"/>
      <c r="AG139" s="30"/>
      <c r="AH139" s="30"/>
      <c r="AI139" s="30"/>
      <c r="AJ139" s="30"/>
      <c r="AK139" s="30"/>
      <c r="AL139" s="30"/>
      <c r="AM139" s="33"/>
      <c r="AN139" s="33"/>
      <c r="AO139" s="30"/>
      <c r="AP139" s="30"/>
      <c r="AQ139" s="30"/>
      <c r="AR139" s="30"/>
      <c r="AS139" s="30"/>
      <c r="AT139" s="30"/>
      <c r="AU139" s="30"/>
      <c r="AV139" s="30"/>
      <c r="AW139" s="30"/>
      <c r="AX139" s="30"/>
      <c r="AY139" s="30"/>
      <c r="AZ139" s="30"/>
      <c r="BA139" s="30"/>
      <c r="BB139" s="30"/>
      <c r="BC139" s="30"/>
      <c r="BD139" s="30"/>
      <c r="BE139" s="30"/>
      <c r="BF139" s="30"/>
    </row>
    <row r="140" spans="1:58" s="9" customFormat="1" x14ac:dyDescent="0.55000000000000004">
      <c r="A140" s="201">
        <v>1</v>
      </c>
      <c r="B140" s="201">
        <v>87</v>
      </c>
      <c r="C140" s="155"/>
      <c r="D140" s="155"/>
      <c r="E140" s="15"/>
      <c r="F140" s="155">
        <v>1</v>
      </c>
      <c r="G140" s="12">
        <v>43464</v>
      </c>
      <c r="H140" s="94">
        <v>0.59027777777777779</v>
      </c>
      <c r="I140" s="12">
        <v>43464</v>
      </c>
      <c r="J140" s="157">
        <v>0.59027777777777779</v>
      </c>
      <c r="K140" s="187" t="s">
        <v>5</v>
      </c>
      <c r="L140" s="94" t="s">
        <v>68</v>
      </c>
      <c r="M140" s="11" t="s">
        <v>327</v>
      </c>
      <c r="N140" s="217" t="s">
        <v>537</v>
      </c>
      <c r="O140" s="11"/>
      <c r="P140" s="15"/>
      <c r="Q140" s="15"/>
      <c r="R140" s="107"/>
      <c r="S140" s="107"/>
      <c r="T140" s="107"/>
      <c r="U140" s="107"/>
      <c r="V140" s="11"/>
      <c r="W140" s="11">
        <f t="shared" si="13"/>
        <v>0</v>
      </c>
      <c r="X140" s="97">
        <f t="shared" ref="X140" si="18">SUM(Y140:BF140)</f>
        <v>0</v>
      </c>
      <c r="Y140" s="15"/>
      <c r="Z140" s="15"/>
      <c r="AA140" s="15"/>
      <c r="AB140" s="15"/>
      <c r="AC140" s="15"/>
      <c r="AD140" s="15"/>
      <c r="AE140" s="15"/>
      <c r="AF140" s="15"/>
      <c r="AG140" s="15"/>
      <c r="AH140" s="15"/>
      <c r="AI140" s="15"/>
      <c r="AJ140" s="15"/>
      <c r="AK140" s="15"/>
      <c r="AL140" s="15"/>
      <c r="AM140" s="204"/>
      <c r="AN140" s="204"/>
      <c r="AO140" s="15"/>
      <c r="AP140" s="15"/>
      <c r="AQ140" s="15"/>
      <c r="AR140" s="15"/>
      <c r="AS140" s="15"/>
      <c r="AT140" s="15"/>
      <c r="AU140" s="15"/>
      <c r="AV140" s="15"/>
      <c r="AW140" s="15"/>
      <c r="AX140" s="15"/>
      <c r="AY140" s="15"/>
      <c r="AZ140" s="15"/>
      <c r="BA140" s="15"/>
      <c r="BB140" s="15"/>
      <c r="BC140" s="15"/>
      <c r="BD140" s="15"/>
      <c r="BE140" s="15"/>
      <c r="BF140" s="15"/>
    </row>
    <row r="141" spans="1:58" s="49" customFormat="1" x14ac:dyDescent="0.55000000000000004">
      <c r="A141" s="115">
        <v>1</v>
      </c>
      <c r="B141" s="115">
        <v>88</v>
      </c>
      <c r="C141" s="117">
        <v>75</v>
      </c>
      <c r="D141" s="117">
        <v>1</v>
      </c>
      <c r="E141" s="30"/>
      <c r="F141" s="117"/>
      <c r="G141" s="64">
        <v>43420</v>
      </c>
      <c r="H141" s="66">
        <v>0.77638888888888891</v>
      </c>
      <c r="I141" s="64">
        <v>43420</v>
      </c>
      <c r="J141" s="52">
        <v>0.77638888888888891</v>
      </c>
      <c r="K141" s="53" t="s">
        <v>5</v>
      </c>
      <c r="L141" s="45" t="s">
        <v>173</v>
      </c>
      <c r="M141" s="46" t="s">
        <v>303</v>
      </c>
      <c r="N141" s="65" t="s">
        <v>305</v>
      </c>
      <c r="O141" s="46"/>
      <c r="P141" s="75"/>
      <c r="Q141" s="75">
        <v>1</v>
      </c>
      <c r="R141" s="108"/>
      <c r="S141" s="108"/>
      <c r="T141" s="108">
        <v>1</v>
      </c>
      <c r="U141" s="108"/>
      <c r="V141" s="43"/>
      <c r="W141" s="43">
        <f t="shared" si="13"/>
        <v>0</v>
      </c>
      <c r="X141" s="98">
        <f t="shared" ref="X141:X185" si="19">SUM(Y141:BF141)</f>
        <v>1</v>
      </c>
      <c r="Y141" s="48"/>
      <c r="Z141" s="48"/>
      <c r="AA141" s="48"/>
      <c r="AB141" s="48"/>
      <c r="AC141" s="48"/>
      <c r="AD141" s="48"/>
      <c r="AE141" s="48"/>
      <c r="AF141" s="48"/>
      <c r="AG141" s="48"/>
      <c r="AH141" s="48"/>
      <c r="AI141" s="48"/>
      <c r="AJ141" s="48"/>
      <c r="AK141" s="48"/>
      <c r="AL141" s="48"/>
      <c r="AM141" s="48"/>
      <c r="AN141" s="48"/>
      <c r="AO141" s="48">
        <v>1</v>
      </c>
      <c r="AP141" s="48"/>
      <c r="AQ141" s="48"/>
      <c r="AR141" s="48"/>
      <c r="AS141" s="48"/>
      <c r="AT141" s="48"/>
      <c r="AU141" s="48"/>
      <c r="AV141" s="48"/>
      <c r="AW141" s="48"/>
      <c r="AX141" s="48"/>
      <c r="AY141" s="48"/>
      <c r="AZ141" s="48"/>
      <c r="BA141" s="48"/>
      <c r="BB141" s="48"/>
      <c r="BC141" s="48"/>
      <c r="BD141" s="48"/>
      <c r="BE141" s="48"/>
      <c r="BF141" s="48"/>
    </row>
    <row r="142" spans="1:58" s="49" customFormat="1" x14ac:dyDescent="0.55000000000000004">
      <c r="A142" s="115">
        <v>1</v>
      </c>
      <c r="B142" s="115">
        <v>89</v>
      </c>
      <c r="C142" s="117">
        <v>76</v>
      </c>
      <c r="D142" s="117">
        <v>1</v>
      </c>
      <c r="E142" s="30"/>
      <c r="F142" s="117"/>
      <c r="G142" s="64">
        <v>43420</v>
      </c>
      <c r="H142" s="66">
        <v>0.81874999999999998</v>
      </c>
      <c r="I142" s="64">
        <v>43420</v>
      </c>
      <c r="J142" s="52">
        <v>0.81874999999999998</v>
      </c>
      <c r="K142" s="53" t="s">
        <v>5</v>
      </c>
      <c r="L142" s="160" t="s">
        <v>73</v>
      </c>
      <c r="M142" s="161" t="s">
        <v>306</v>
      </c>
      <c r="N142" s="65" t="s">
        <v>307</v>
      </c>
      <c r="O142" s="46" t="s">
        <v>308</v>
      </c>
      <c r="P142" s="75">
        <v>1</v>
      </c>
      <c r="Q142" s="75"/>
      <c r="R142" s="108">
        <v>1</v>
      </c>
      <c r="S142" s="108">
        <v>1</v>
      </c>
      <c r="T142" s="108">
        <v>1</v>
      </c>
      <c r="U142" s="105">
        <f>+R142-T142</f>
        <v>0</v>
      </c>
      <c r="V142" s="43"/>
      <c r="W142" s="43">
        <f t="shared" si="13"/>
        <v>0</v>
      </c>
      <c r="X142" s="98">
        <f t="shared" si="19"/>
        <v>1</v>
      </c>
      <c r="Y142" s="48"/>
      <c r="Z142" s="48"/>
      <c r="AA142" s="48"/>
      <c r="AB142" s="48"/>
      <c r="AC142" s="48"/>
      <c r="AD142" s="48"/>
      <c r="AE142" s="48"/>
      <c r="AF142" s="48"/>
      <c r="AG142" s="48"/>
      <c r="AH142" s="48"/>
      <c r="AI142" s="48"/>
      <c r="AJ142" s="48"/>
      <c r="AK142" s="48"/>
      <c r="AL142" s="48"/>
      <c r="AM142" s="48"/>
      <c r="AN142" s="48"/>
      <c r="AO142" s="48"/>
      <c r="AP142" s="48"/>
      <c r="AQ142" s="48"/>
      <c r="AR142" s="48"/>
      <c r="AS142" s="48"/>
      <c r="AT142" s="48"/>
      <c r="AU142" s="48"/>
      <c r="AV142" s="48"/>
      <c r="AW142" s="48"/>
      <c r="AX142" s="48"/>
      <c r="AY142" s="48"/>
      <c r="AZ142" s="48"/>
      <c r="BA142" s="48"/>
      <c r="BB142" s="48">
        <v>1</v>
      </c>
      <c r="BC142" s="48"/>
      <c r="BD142" s="48"/>
      <c r="BE142" s="48"/>
      <c r="BF142" s="48"/>
    </row>
    <row r="143" spans="1:58" s="166" customFormat="1" x14ac:dyDescent="0.55000000000000004">
      <c r="A143" s="174">
        <v>1</v>
      </c>
      <c r="B143" s="174">
        <v>90</v>
      </c>
      <c r="C143" s="155"/>
      <c r="D143" s="155"/>
      <c r="E143" s="15"/>
      <c r="F143" s="155">
        <v>1</v>
      </c>
      <c r="G143" s="176">
        <v>43461</v>
      </c>
      <c r="H143" s="175">
        <v>0.69305555555555554</v>
      </c>
      <c r="I143" s="176">
        <v>43461</v>
      </c>
      <c r="J143" s="186">
        <v>0.69305555555555554</v>
      </c>
      <c r="K143" s="187" t="s">
        <v>5</v>
      </c>
      <c r="L143" s="160" t="s">
        <v>73</v>
      </c>
      <c r="M143" s="161" t="s">
        <v>530</v>
      </c>
      <c r="N143" s="177" t="s">
        <v>531</v>
      </c>
      <c r="O143" s="161"/>
      <c r="P143" s="163"/>
      <c r="Q143" s="163"/>
      <c r="R143" s="164"/>
      <c r="S143" s="164"/>
      <c r="T143" s="164"/>
      <c r="U143" s="105"/>
      <c r="V143" s="165"/>
      <c r="W143" s="165">
        <f t="shared" si="13"/>
        <v>0</v>
      </c>
      <c r="X143" s="97">
        <f t="shared" si="19"/>
        <v>0</v>
      </c>
      <c r="Y143" s="79"/>
      <c r="Z143" s="79"/>
      <c r="AA143" s="79"/>
      <c r="AB143" s="79"/>
      <c r="AC143" s="79"/>
      <c r="AD143" s="79"/>
      <c r="AE143" s="79"/>
      <c r="AF143" s="79"/>
      <c r="AG143" s="79"/>
      <c r="AH143" s="79"/>
      <c r="AI143" s="79"/>
      <c r="AJ143" s="79"/>
      <c r="AK143" s="79"/>
      <c r="AL143" s="79"/>
      <c r="AM143" s="79"/>
      <c r="AN143" s="79"/>
      <c r="AO143" s="79"/>
      <c r="AP143" s="79"/>
      <c r="AQ143" s="79"/>
      <c r="AR143" s="79"/>
      <c r="AS143" s="79"/>
      <c r="AT143" s="79"/>
      <c r="AU143" s="79"/>
      <c r="AV143" s="79"/>
      <c r="AW143" s="79"/>
      <c r="AX143" s="79"/>
      <c r="AY143" s="79"/>
      <c r="AZ143" s="79"/>
      <c r="BA143" s="79"/>
      <c r="BB143" s="79"/>
      <c r="BC143" s="79"/>
      <c r="BD143" s="79"/>
      <c r="BE143" s="79"/>
      <c r="BF143" s="79"/>
    </row>
    <row r="144" spans="1:58" s="49" customFormat="1" x14ac:dyDescent="0.55000000000000004">
      <c r="A144" s="395">
        <v>1</v>
      </c>
      <c r="B144" s="395">
        <v>91</v>
      </c>
      <c r="C144" s="117">
        <v>77</v>
      </c>
      <c r="D144" s="117">
        <v>1</v>
      </c>
      <c r="E144" s="30"/>
      <c r="F144" s="117"/>
      <c r="G144" s="411">
        <v>43421</v>
      </c>
      <c r="H144" s="483">
        <v>0.64583333333333337</v>
      </c>
      <c r="I144" s="411">
        <v>43421</v>
      </c>
      <c r="J144" s="435">
        <v>0.64583333333333337</v>
      </c>
      <c r="K144" s="415" t="s">
        <v>5</v>
      </c>
      <c r="L144" s="160" t="s">
        <v>310</v>
      </c>
      <c r="M144" s="161" t="s">
        <v>313</v>
      </c>
      <c r="N144" s="399" t="s">
        <v>309</v>
      </c>
      <c r="O144" s="46" t="s">
        <v>316</v>
      </c>
      <c r="P144" s="75">
        <v>1</v>
      </c>
      <c r="Q144" s="75"/>
      <c r="R144" s="108">
        <v>150</v>
      </c>
      <c r="S144" s="108">
        <v>10</v>
      </c>
      <c r="T144" s="108">
        <v>10</v>
      </c>
      <c r="U144" s="105">
        <f>+R144-T144</f>
        <v>140</v>
      </c>
      <c r="V144" s="43"/>
      <c r="W144" s="43">
        <f t="shared" si="13"/>
        <v>0</v>
      </c>
      <c r="X144" s="98">
        <f t="shared" si="19"/>
        <v>1</v>
      </c>
      <c r="Y144" s="48"/>
      <c r="Z144" s="48"/>
      <c r="AA144" s="48"/>
      <c r="AB144" s="48"/>
      <c r="AC144" s="48"/>
      <c r="AD144" s="48"/>
      <c r="AE144" s="48"/>
      <c r="AF144" s="48"/>
      <c r="AG144" s="48"/>
      <c r="AH144" s="48"/>
      <c r="AI144" s="48"/>
      <c r="AJ144" s="48"/>
      <c r="AK144" s="48"/>
      <c r="AL144" s="48"/>
      <c r="AM144" s="48"/>
      <c r="AN144" s="48">
        <v>1</v>
      </c>
      <c r="AO144" s="48"/>
      <c r="AP144" s="48"/>
      <c r="AQ144" s="48"/>
      <c r="AR144" s="48"/>
      <c r="AS144" s="48"/>
      <c r="AT144" s="48"/>
      <c r="AU144" s="48"/>
      <c r="AV144" s="48"/>
      <c r="AW144" s="48"/>
      <c r="AX144" s="48"/>
      <c r="AY144" s="48"/>
      <c r="AZ144" s="48"/>
      <c r="BA144" s="48"/>
      <c r="BB144" s="48"/>
      <c r="BC144" s="48"/>
      <c r="BD144" s="48"/>
      <c r="BE144" s="48"/>
      <c r="BF144" s="48"/>
    </row>
    <row r="145" spans="1:58" s="49" customFormat="1" x14ac:dyDescent="0.55000000000000004">
      <c r="A145" s="517"/>
      <c r="B145" s="517"/>
      <c r="C145" s="117">
        <v>78</v>
      </c>
      <c r="D145" s="117">
        <v>1</v>
      </c>
      <c r="E145" s="30"/>
      <c r="F145" s="117"/>
      <c r="G145" s="457"/>
      <c r="H145" s="484"/>
      <c r="I145" s="457"/>
      <c r="J145" s="490"/>
      <c r="K145" s="489"/>
      <c r="L145" s="160" t="s">
        <v>311</v>
      </c>
      <c r="M145" s="161" t="s">
        <v>314</v>
      </c>
      <c r="N145" s="535"/>
      <c r="O145" s="46" t="s">
        <v>139</v>
      </c>
      <c r="P145" s="75">
        <v>1</v>
      </c>
      <c r="Q145" s="75"/>
      <c r="R145" s="108">
        <v>348</v>
      </c>
      <c r="S145" s="108"/>
      <c r="T145" s="108"/>
      <c r="U145" s="108">
        <v>348</v>
      </c>
      <c r="V145" s="43"/>
      <c r="W145" s="43">
        <f t="shared" ref="W145:W232" si="20">+X145-D145</f>
        <v>0</v>
      </c>
      <c r="X145" s="98">
        <f t="shared" si="19"/>
        <v>1</v>
      </c>
      <c r="Y145" s="48"/>
      <c r="Z145" s="48"/>
      <c r="AA145" s="48"/>
      <c r="AB145" s="48"/>
      <c r="AC145" s="48"/>
      <c r="AD145" s="48"/>
      <c r="AE145" s="48"/>
      <c r="AF145" s="48"/>
      <c r="AG145" s="48"/>
      <c r="AH145" s="48"/>
      <c r="AI145" s="48"/>
      <c r="AJ145" s="48"/>
      <c r="AK145" s="48"/>
      <c r="AL145" s="48"/>
      <c r="AM145" s="48"/>
      <c r="AN145" s="48"/>
      <c r="AO145" s="48"/>
      <c r="AP145" s="48"/>
      <c r="AQ145" s="48"/>
      <c r="AR145" s="48"/>
      <c r="AS145" s="48"/>
      <c r="AT145" s="48"/>
      <c r="AU145" s="48"/>
      <c r="AV145" s="48"/>
      <c r="AW145" s="48"/>
      <c r="AX145" s="48"/>
      <c r="AY145" s="48"/>
      <c r="AZ145" s="48"/>
      <c r="BA145" s="48"/>
      <c r="BB145" s="48">
        <v>1</v>
      </c>
      <c r="BC145" s="48"/>
      <c r="BD145" s="48"/>
      <c r="BE145" s="48"/>
      <c r="BF145" s="48"/>
    </row>
    <row r="146" spans="1:58" s="49" customFormat="1" x14ac:dyDescent="0.55000000000000004">
      <c r="A146" s="396"/>
      <c r="B146" s="396"/>
      <c r="C146" s="117">
        <v>79</v>
      </c>
      <c r="D146" s="117">
        <v>1</v>
      </c>
      <c r="E146" s="30"/>
      <c r="F146" s="117"/>
      <c r="G146" s="412"/>
      <c r="H146" s="485"/>
      <c r="I146" s="412"/>
      <c r="J146" s="436"/>
      <c r="K146" s="416"/>
      <c r="L146" s="160" t="s">
        <v>312</v>
      </c>
      <c r="M146" s="161" t="s">
        <v>315</v>
      </c>
      <c r="N146" s="400"/>
      <c r="O146" s="46" t="s">
        <v>316</v>
      </c>
      <c r="P146" s="75">
        <v>1</v>
      </c>
      <c r="Q146" s="75"/>
      <c r="R146" s="108">
        <v>110</v>
      </c>
      <c r="S146" s="108">
        <v>27</v>
      </c>
      <c r="T146" s="108">
        <v>13</v>
      </c>
      <c r="U146" s="105">
        <f>+R146-T146</f>
        <v>97</v>
      </c>
      <c r="V146" s="43"/>
      <c r="W146" s="43">
        <f t="shared" si="20"/>
        <v>0</v>
      </c>
      <c r="X146" s="98">
        <f t="shared" si="19"/>
        <v>1</v>
      </c>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v>1</v>
      </c>
      <c r="AY146" s="48"/>
      <c r="AZ146" s="48"/>
      <c r="BA146" s="48"/>
      <c r="BB146" s="48"/>
      <c r="BC146" s="48"/>
      <c r="BD146" s="48"/>
      <c r="BE146" s="48"/>
      <c r="BF146" s="48"/>
    </row>
    <row r="147" spans="1:58" s="166" customFormat="1" x14ac:dyDescent="0.55000000000000004">
      <c r="A147" s="191">
        <v>1</v>
      </c>
      <c r="B147" s="191">
        <v>92</v>
      </c>
      <c r="C147" s="155"/>
      <c r="D147" s="155"/>
      <c r="E147" s="15"/>
      <c r="F147" s="155">
        <v>1</v>
      </c>
      <c r="G147" s="189">
        <v>43462</v>
      </c>
      <c r="H147" s="190">
        <v>0.6958333333333333</v>
      </c>
      <c r="I147" s="189">
        <v>43462</v>
      </c>
      <c r="J147" s="188">
        <v>0.6958333333333333</v>
      </c>
      <c r="K147" s="165" t="s">
        <v>5</v>
      </c>
      <c r="L147" s="160" t="s">
        <v>73</v>
      </c>
      <c r="M147" s="161" t="s">
        <v>314</v>
      </c>
      <c r="N147" s="192" t="s">
        <v>532</v>
      </c>
      <c r="O147" s="161"/>
      <c r="P147" s="163"/>
      <c r="Q147" s="163"/>
      <c r="R147" s="164"/>
      <c r="S147" s="164"/>
      <c r="T147" s="164"/>
      <c r="U147" s="105"/>
      <c r="V147" s="165"/>
      <c r="W147" s="165">
        <f t="shared" si="20"/>
        <v>0</v>
      </c>
      <c r="X147" s="97">
        <f t="shared" si="19"/>
        <v>0</v>
      </c>
      <c r="Y147" s="79"/>
      <c r="Z147" s="79"/>
      <c r="AA147" s="79"/>
      <c r="AB147" s="79"/>
      <c r="AC147" s="79"/>
      <c r="AD147" s="79"/>
      <c r="AE147" s="79"/>
      <c r="AF147" s="79"/>
      <c r="AG147" s="79"/>
      <c r="AH147" s="79"/>
      <c r="AI147" s="79"/>
      <c r="AJ147" s="79"/>
      <c r="AK147" s="79"/>
      <c r="AL147" s="79"/>
      <c r="AM147" s="79"/>
      <c r="AN147" s="79"/>
      <c r="AO147" s="79"/>
      <c r="AP147" s="79"/>
      <c r="AQ147" s="79"/>
      <c r="AR147" s="79"/>
      <c r="AS147" s="79"/>
      <c r="AT147" s="79"/>
      <c r="AU147" s="79"/>
      <c r="AV147" s="79"/>
      <c r="AW147" s="79"/>
      <c r="AX147" s="79"/>
      <c r="AY147" s="79"/>
      <c r="AZ147" s="79"/>
      <c r="BA147" s="79"/>
      <c r="BB147" s="79"/>
      <c r="BC147" s="79"/>
      <c r="BD147" s="79"/>
      <c r="BE147" s="79"/>
      <c r="BF147" s="79"/>
    </row>
    <row r="148" spans="1:58" s="166" customFormat="1" x14ac:dyDescent="0.55000000000000004">
      <c r="A148" s="193">
        <v>1</v>
      </c>
      <c r="B148" s="193">
        <v>93</v>
      </c>
      <c r="C148" s="155"/>
      <c r="D148" s="155"/>
      <c r="E148" s="15"/>
      <c r="F148" s="155">
        <v>1</v>
      </c>
      <c r="G148" s="196">
        <v>43463</v>
      </c>
      <c r="H148" s="195">
        <v>0.67013888888888884</v>
      </c>
      <c r="I148" s="196">
        <v>43463</v>
      </c>
      <c r="J148" s="197">
        <v>0.67013888888888884</v>
      </c>
      <c r="K148" s="165" t="s">
        <v>5</v>
      </c>
      <c r="L148" s="160" t="s">
        <v>289</v>
      </c>
      <c r="M148" s="161" t="s">
        <v>313</v>
      </c>
      <c r="N148" s="194" t="s">
        <v>533</v>
      </c>
      <c r="O148" s="161"/>
      <c r="P148" s="163"/>
      <c r="Q148" s="163"/>
      <c r="R148" s="164"/>
      <c r="S148" s="164"/>
      <c r="T148" s="164"/>
      <c r="U148" s="105"/>
      <c r="V148" s="165"/>
      <c r="W148" s="165">
        <f t="shared" si="20"/>
        <v>0</v>
      </c>
      <c r="X148" s="97">
        <f t="shared" si="19"/>
        <v>0</v>
      </c>
      <c r="Y148" s="79"/>
      <c r="Z148" s="79"/>
      <c r="AA148" s="79"/>
      <c r="AB148" s="79"/>
      <c r="AC148" s="79"/>
      <c r="AD148" s="79"/>
      <c r="AE148" s="79"/>
      <c r="AF148" s="79"/>
      <c r="AG148" s="79"/>
      <c r="AH148" s="79"/>
      <c r="AI148" s="79"/>
      <c r="AJ148" s="79"/>
      <c r="AK148" s="79"/>
      <c r="AL148" s="79"/>
      <c r="AM148" s="79"/>
      <c r="AN148" s="79"/>
      <c r="AO148" s="79"/>
      <c r="AP148" s="79"/>
      <c r="AQ148" s="79"/>
      <c r="AR148" s="79"/>
      <c r="AS148" s="79"/>
      <c r="AT148" s="79"/>
      <c r="AU148" s="79"/>
      <c r="AV148" s="79"/>
      <c r="AW148" s="79"/>
      <c r="AX148" s="79"/>
      <c r="AY148" s="79"/>
      <c r="AZ148" s="79"/>
      <c r="BA148" s="79"/>
      <c r="BB148" s="79"/>
      <c r="BC148" s="79"/>
      <c r="BD148" s="79"/>
      <c r="BE148" s="79"/>
      <c r="BF148" s="79"/>
    </row>
    <row r="149" spans="1:58" s="166" customFormat="1" x14ac:dyDescent="0.55000000000000004">
      <c r="A149" s="193">
        <v>1</v>
      </c>
      <c r="B149" s="193">
        <v>94</v>
      </c>
      <c r="C149" s="155"/>
      <c r="D149" s="155"/>
      <c r="E149" s="15"/>
      <c r="F149" s="155">
        <v>1</v>
      </c>
      <c r="G149" s="196">
        <v>43464</v>
      </c>
      <c r="H149" s="195">
        <v>0.58680555555555558</v>
      </c>
      <c r="I149" s="196">
        <v>43464</v>
      </c>
      <c r="J149" s="197">
        <v>0.58680555555555558</v>
      </c>
      <c r="K149" s="165" t="s">
        <v>5</v>
      </c>
      <c r="L149" s="94" t="s">
        <v>82</v>
      </c>
      <c r="M149" s="161" t="s">
        <v>535</v>
      </c>
      <c r="N149" s="194" t="s">
        <v>536</v>
      </c>
      <c r="O149" s="161"/>
      <c r="P149" s="163"/>
      <c r="Q149" s="163"/>
      <c r="R149" s="164"/>
      <c r="S149" s="164"/>
      <c r="T149" s="164"/>
      <c r="U149" s="105"/>
      <c r="V149" s="165"/>
      <c r="W149" s="165">
        <f t="shared" si="20"/>
        <v>0</v>
      </c>
      <c r="X149" s="97">
        <f t="shared" si="19"/>
        <v>0</v>
      </c>
      <c r="Y149" s="79"/>
      <c r="Z149" s="79"/>
      <c r="AA149" s="79"/>
      <c r="AB149" s="79"/>
      <c r="AC149" s="79"/>
      <c r="AD149" s="79"/>
      <c r="AE149" s="79"/>
      <c r="AF149" s="79"/>
      <c r="AG149" s="79"/>
      <c r="AH149" s="79"/>
      <c r="AI149" s="79"/>
      <c r="AJ149" s="79"/>
      <c r="AK149" s="79"/>
      <c r="AL149" s="79"/>
      <c r="AM149" s="79"/>
      <c r="AN149" s="79"/>
      <c r="AO149" s="79"/>
      <c r="AP149" s="79"/>
      <c r="AQ149" s="79"/>
      <c r="AR149" s="79"/>
      <c r="AS149" s="79"/>
      <c r="AT149" s="79"/>
      <c r="AU149" s="79"/>
      <c r="AV149" s="79"/>
      <c r="AW149" s="79"/>
      <c r="AX149" s="79"/>
      <c r="AY149" s="79"/>
      <c r="AZ149" s="79"/>
      <c r="BA149" s="79"/>
      <c r="BB149" s="79"/>
      <c r="BC149" s="79"/>
      <c r="BD149" s="79"/>
      <c r="BE149" s="79"/>
      <c r="BF149" s="79"/>
    </row>
    <row r="150" spans="1:58" s="166" customFormat="1" x14ac:dyDescent="0.55000000000000004">
      <c r="A150" s="201">
        <v>1</v>
      </c>
      <c r="B150" s="201">
        <v>95</v>
      </c>
      <c r="C150" s="155"/>
      <c r="D150" s="155"/>
      <c r="E150" s="15"/>
      <c r="F150" s="155">
        <v>1</v>
      </c>
      <c r="G150" s="199">
        <v>43468</v>
      </c>
      <c r="H150" s="200">
        <v>0.44305555555555554</v>
      </c>
      <c r="I150" s="199">
        <v>43468</v>
      </c>
      <c r="J150" s="198">
        <v>0.44305555555555554</v>
      </c>
      <c r="K150" s="165" t="s">
        <v>5</v>
      </c>
      <c r="L150" s="160" t="s">
        <v>68</v>
      </c>
      <c r="M150" s="161" t="s">
        <v>315</v>
      </c>
      <c r="N150" s="202" t="s">
        <v>538</v>
      </c>
      <c r="O150" s="161"/>
      <c r="P150" s="163"/>
      <c r="Q150" s="163"/>
      <c r="R150" s="164"/>
      <c r="S150" s="164"/>
      <c r="T150" s="164"/>
      <c r="U150" s="105"/>
      <c r="V150" s="165"/>
      <c r="W150" s="165">
        <f t="shared" si="20"/>
        <v>0</v>
      </c>
      <c r="X150" s="97">
        <f t="shared" si="19"/>
        <v>0</v>
      </c>
      <c r="Y150" s="79"/>
      <c r="Z150" s="79"/>
      <c r="AA150" s="79"/>
      <c r="AB150" s="79"/>
      <c r="AC150" s="79"/>
      <c r="AD150" s="79"/>
      <c r="AE150" s="79"/>
      <c r="AF150" s="79"/>
      <c r="AG150" s="79"/>
      <c r="AH150" s="79"/>
      <c r="AI150" s="79"/>
      <c r="AJ150" s="79"/>
      <c r="AK150" s="79"/>
      <c r="AL150" s="79"/>
      <c r="AM150" s="79"/>
      <c r="AN150" s="79"/>
      <c r="AO150" s="79"/>
      <c r="AP150" s="79"/>
      <c r="AQ150" s="79"/>
      <c r="AR150" s="79"/>
      <c r="AS150" s="79"/>
      <c r="AT150" s="79"/>
      <c r="AU150" s="79"/>
      <c r="AV150" s="79"/>
      <c r="AW150" s="79"/>
      <c r="AX150" s="79"/>
      <c r="AY150" s="79"/>
      <c r="AZ150" s="79"/>
      <c r="BA150" s="79"/>
      <c r="BB150" s="79"/>
      <c r="BC150" s="79"/>
      <c r="BD150" s="79"/>
      <c r="BE150" s="79"/>
      <c r="BF150" s="79"/>
    </row>
    <row r="151" spans="1:58" s="49" customFormat="1" x14ac:dyDescent="0.55000000000000004">
      <c r="A151" s="115">
        <v>1</v>
      </c>
      <c r="B151" s="115">
        <v>96</v>
      </c>
      <c r="C151" s="117">
        <v>80</v>
      </c>
      <c r="D151" s="117">
        <v>1</v>
      </c>
      <c r="E151" s="30"/>
      <c r="F151" s="117"/>
      <c r="G151" s="73">
        <v>43421</v>
      </c>
      <c r="H151" s="74">
        <v>0.75416666666666676</v>
      </c>
      <c r="I151" s="73">
        <v>43421</v>
      </c>
      <c r="J151" s="52">
        <v>0.75416666666666676</v>
      </c>
      <c r="K151" s="53" t="s">
        <v>5</v>
      </c>
      <c r="L151" s="160" t="s">
        <v>317</v>
      </c>
      <c r="M151" s="161" t="s">
        <v>318</v>
      </c>
      <c r="N151" s="72" t="s">
        <v>319</v>
      </c>
      <c r="O151" s="46" t="s">
        <v>112</v>
      </c>
      <c r="P151" s="75">
        <v>1</v>
      </c>
      <c r="Q151" s="75"/>
      <c r="R151" s="108">
        <v>314</v>
      </c>
      <c r="S151" s="108">
        <v>50</v>
      </c>
      <c r="T151" s="108">
        <v>14</v>
      </c>
      <c r="U151" s="105">
        <f>+R151-T151</f>
        <v>300</v>
      </c>
      <c r="V151" s="43"/>
      <c r="W151" s="43">
        <f t="shared" si="20"/>
        <v>0</v>
      </c>
      <c r="X151" s="98">
        <f t="shared" si="19"/>
        <v>1</v>
      </c>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62">
        <v>1</v>
      </c>
      <c r="AW151" s="48"/>
      <c r="AX151" s="48"/>
      <c r="AY151" s="48"/>
      <c r="AZ151" s="48"/>
      <c r="BA151" s="48"/>
      <c r="BB151" s="48"/>
      <c r="BC151" s="48"/>
      <c r="BD151" s="48"/>
      <c r="BE151" s="48"/>
      <c r="BF151" s="48"/>
    </row>
    <row r="152" spans="1:58" s="166" customFormat="1" x14ac:dyDescent="0.55000000000000004">
      <c r="A152" s="205">
        <v>1</v>
      </c>
      <c r="B152" s="205">
        <v>97</v>
      </c>
      <c r="C152" s="155"/>
      <c r="D152" s="155"/>
      <c r="E152" s="15"/>
      <c r="F152" s="155">
        <v>1</v>
      </c>
      <c r="G152" s="210">
        <v>43469</v>
      </c>
      <c r="H152" s="208">
        <v>0.59652777777777777</v>
      </c>
      <c r="I152" s="210">
        <v>43469</v>
      </c>
      <c r="J152" s="214">
        <v>0.59652777777777777</v>
      </c>
      <c r="K152" s="165" t="s">
        <v>5</v>
      </c>
      <c r="L152" s="160" t="s">
        <v>317</v>
      </c>
      <c r="M152" s="161" t="s">
        <v>318</v>
      </c>
      <c r="N152" s="211" t="s">
        <v>540</v>
      </c>
      <c r="O152" s="223"/>
      <c r="P152" s="183"/>
      <c r="Q152" s="183"/>
      <c r="R152" s="184"/>
      <c r="S152" s="184"/>
      <c r="T152" s="184"/>
      <c r="U152" s="105"/>
      <c r="V152" s="165"/>
      <c r="W152" s="165">
        <f t="shared" si="20"/>
        <v>0</v>
      </c>
      <c r="X152" s="97">
        <f t="shared" si="19"/>
        <v>0</v>
      </c>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62"/>
      <c r="AW152" s="79"/>
      <c r="AX152" s="79"/>
      <c r="AY152" s="79"/>
      <c r="AZ152" s="79"/>
      <c r="BA152" s="79"/>
      <c r="BB152" s="79"/>
      <c r="BC152" s="79"/>
      <c r="BD152" s="79"/>
      <c r="BE152" s="79"/>
      <c r="BF152" s="79"/>
    </row>
    <row r="153" spans="1:58" s="49" customFormat="1" x14ac:dyDescent="0.55000000000000004">
      <c r="A153" s="395">
        <v>1</v>
      </c>
      <c r="B153" s="395">
        <v>98</v>
      </c>
      <c r="C153" s="117">
        <v>81</v>
      </c>
      <c r="D153" s="117">
        <v>1</v>
      </c>
      <c r="E153" s="30"/>
      <c r="F153" s="117"/>
      <c r="G153" s="411">
        <v>43423</v>
      </c>
      <c r="H153" s="483">
        <v>0.67499999999999993</v>
      </c>
      <c r="I153" s="411">
        <v>43423</v>
      </c>
      <c r="J153" s="435">
        <v>0.67499999999999993</v>
      </c>
      <c r="K153" s="415" t="s">
        <v>5</v>
      </c>
      <c r="L153" s="160" t="s">
        <v>70</v>
      </c>
      <c r="M153" s="161" t="s">
        <v>321</v>
      </c>
      <c r="N153" s="399" t="s">
        <v>322</v>
      </c>
      <c r="O153" s="399" t="s">
        <v>112</v>
      </c>
      <c r="P153" s="528">
        <v>1</v>
      </c>
      <c r="Q153" s="528"/>
      <c r="R153" s="460">
        <v>900</v>
      </c>
      <c r="S153" s="462">
        <v>269</v>
      </c>
      <c r="T153" s="462">
        <v>269</v>
      </c>
      <c r="U153" s="105">
        <f>+R153-T153</f>
        <v>631</v>
      </c>
      <c r="V153" s="43"/>
      <c r="W153" s="43">
        <f t="shared" si="20"/>
        <v>0</v>
      </c>
      <c r="X153" s="98">
        <f t="shared" si="19"/>
        <v>1</v>
      </c>
      <c r="Y153" s="48"/>
      <c r="Z153" s="48"/>
      <c r="AA153" s="48"/>
      <c r="AB153" s="48"/>
      <c r="AC153" s="48"/>
      <c r="AD153" s="48"/>
      <c r="AE153" s="48"/>
      <c r="AF153" s="48"/>
      <c r="AG153" s="48"/>
      <c r="AH153" s="48">
        <v>1</v>
      </c>
      <c r="AI153" s="48"/>
      <c r="AJ153" s="48"/>
      <c r="AK153" s="48"/>
      <c r="AL153" s="48"/>
      <c r="AM153" s="48"/>
      <c r="AN153" s="48"/>
      <c r="AO153" s="48"/>
      <c r="AP153" s="48"/>
      <c r="AQ153" s="48"/>
      <c r="AR153" s="48"/>
      <c r="AS153" s="48"/>
      <c r="AT153" s="48"/>
      <c r="AU153" s="48"/>
      <c r="AV153" s="48"/>
      <c r="AW153" s="48"/>
      <c r="AX153" s="48"/>
      <c r="AY153" s="48"/>
      <c r="AZ153" s="48"/>
      <c r="BA153" s="48"/>
      <c r="BB153" s="48"/>
      <c r="BC153" s="48"/>
      <c r="BD153" s="48"/>
      <c r="BE153" s="48"/>
      <c r="BF153" s="48"/>
    </row>
    <row r="154" spans="1:58" s="49" customFormat="1" x14ac:dyDescent="0.55000000000000004">
      <c r="A154" s="396"/>
      <c r="B154" s="396"/>
      <c r="C154" s="117">
        <v>82</v>
      </c>
      <c r="D154" s="117">
        <v>1</v>
      </c>
      <c r="E154" s="30"/>
      <c r="F154" s="117"/>
      <c r="G154" s="412"/>
      <c r="H154" s="485"/>
      <c r="I154" s="412"/>
      <c r="J154" s="436"/>
      <c r="K154" s="416"/>
      <c r="L154" s="160" t="s">
        <v>70</v>
      </c>
      <c r="M154" s="161" t="s">
        <v>321</v>
      </c>
      <c r="N154" s="400"/>
      <c r="O154" s="400"/>
      <c r="P154" s="529"/>
      <c r="Q154" s="529"/>
      <c r="R154" s="461"/>
      <c r="S154" s="463"/>
      <c r="T154" s="463"/>
      <c r="U154" s="105"/>
      <c r="V154" s="43"/>
      <c r="W154" s="43">
        <f t="shared" si="20"/>
        <v>0</v>
      </c>
      <c r="X154" s="98">
        <f t="shared" si="19"/>
        <v>1</v>
      </c>
      <c r="Y154" s="48"/>
      <c r="Z154" s="48"/>
      <c r="AA154" s="48"/>
      <c r="AB154" s="48"/>
      <c r="AC154" s="48"/>
      <c r="AD154" s="48"/>
      <c r="AE154" s="48"/>
      <c r="AF154" s="48"/>
      <c r="AG154" s="48"/>
      <c r="AH154" s="48">
        <v>1</v>
      </c>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row>
    <row r="155" spans="1:58" s="166" customFormat="1" x14ac:dyDescent="0.55000000000000004">
      <c r="A155" s="205">
        <v>1</v>
      </c>
      <c r="B155" s="205">
        <v>99</v>
      </c>
      <c r="C155" s="155"/>
      <c r="D155" s="155"/>
      <c r="E155" s="15"/>
      <c r="F155" s="155">
        <v>1</v>
      </c>
      <c r="G155" s="210">
        <v>43472</v>
      </c>
      <c r="H155" s="208">
        <v>0.74861111111111101</v>
      </c>
      <c r="I155" s="210">
        <v>43472</v>
      </c>
      <c r="J155" s="214">
        <v>0.74861111111111101</v>
      </c>
      <c r="K155" s="165" t="s">
        <v>5</v>
      </c>
      <c r="L155" s="160" t="s">
        <v>70</v>
      </c>
      <c r="M155" s="161" t="s">
        <v>321</v>
      </c>
      <c r="N155" s="212" t="s">
        <v>542</v>
      </c>
      <c r="O155" s="212"/>
      <c r="P155" s="224"/>
      <c r="Q155" s="224"/>
      <c r="R155" s="215"/>
      <c r="S155" s="225"/>
      <c r="T155" s="225"/>
      <c r="U155" s="105"/>
      <c r="V155" s="165"/>
      <c r="W155" s="165">
        <f t="shared" si="20"/>
        <v>0</v>
      </c>
      <c r="X155" s="97">
        <f t="shared" si="19"/>
        <v>0</v>
      </c>
      <c r="Y155" s="79"/>
      <c r="Z155" s="79"/>
      <c r="AA155" s="79"/>
      <c r="AB155" s="79"/>
      <c r="AC155" s="79"/>
      <c r="AD155" s="79"/>
      <c r="AE155" s="79"/>
      <c r="AF155" s="79"/>
      <c r="AG155" s="79"/>
      <c r="AH155" s="79"/>
      <c r="AI155" s="79"/>
      <c r="AJ155" s="79"/>
      <c r="AK155" s="79"/>
      <c r="AL155" s="79"/>
      <c r="AM155" s="79"/>
      <c r="AN155" s="79"/>
      <c r="AO155" s="79"/>
      <c r="AP155" s="79"/>
      <c r="AQ155" s="79"/>
      <c r="AR155" s="79"/>
      <c r="AS155" s="79"/>
      <c r="AT155" s="79"/>
      <c r="AU155" s="79"/>
      <c r="AV155" s="79"/>
      <c r="AW155" s="79"/>
      <c r="AX155" s="79"/>
      <c r="AY155" s="79"/>
      <c r="AZ155" s="79"/>
      <c r="BA155" s="79"/>
      <c r="BB155" s="79"/>
      <c r="BC155" s="79"/>
      <c r="BD155" s="79"/>
      <c r="BE155" s="79"/>
      <c r="BF155" s="79"/>
    </row>
    <row r="156" spans="1:58" s="49" customFormat="1" x14ac:dyDescent="0.55000000000000004">
      <c r="A156" s="115">
        <v>1</v>
      </c>
      <c r="B156" s="115">
        <v>100</v>
      </c>
      <c r="C156" s="117">
        <v>83</v>
      </c>
      <c r="D156" s="117">
        <v>1</v>
      </c>
      <c r="E156" s="30"/>
      <c r="F156" s="117"/>
      <c r="G156" s="73">
        <v>43425</v>
      </c>
      <c r="H156" s="74">
        <v>0.46249999999999997</v>
      </c>
      <c r="I156" s="73">
        <v>43425</v>
      </c>
      <c r="J156" s="52">
        <v>0.46249999999999997</v>
      </c>
      <c r="K156" s="53" t="s">
        <v>5</v>
      </c>
      <c r="L156" s="160" t="s">
        <v>241</v>
      </c>
      <c r="M156" s="161" t="s">
        <v>323</v>
      </c>
      <c r="N156" s="72" t="s">
        <v>324</v>
      </c>
      <c r="O156" s="46" t="s">
        <v>112</v>
      </c>
      <c r="P156" s="75">
        <v>1</v>
      </c>
      <c r="Q156" s="75"/>
      <c r="R156" s="108">
        <v>73</v>
      </c>
      <c r="S156" s="108">
        <v>61</v>
      </c>
      <c r="T156" s="108">
        <v>55</v>
      </c>
      <c r="U156" s="105">
        <f t="shared" ref="U156:U257" si="21">+R156-T156</f>
        <v>18</v>
      </c>
      <c r="V156" s="43"/>
      <c r="W156" s="43">
        <f t="shared" si="20"/>
        <v>0</v>
      </c>
      <c r="X156" s="98">
        <f t="shared" si="19"/>
        <v>1</v>
      </c>
      <c r="Y156" s="48"/>
      <c r="Z156" s="48"/>
      <c r="AA156" s="48"/>
      <c r="AB156" s="48"/>
      <c r="AC156" s="48"/>
      <c r="AD156" s="48"/>
      <c r="AE156" s="48"/>
      <c r="AF156" s="48"/>
      <c r="AG156" s="48"/>
      <c r="AH156" s="48"/>
      <c r="AI156" s="48"/>
      <c r="AJ156" s="48"/>
      <c r="AK156" s="48"/>
      <c r="AL156" s="48">
        <v>1</v>
      </c>
      <c r="AM156" s="48"/>
      <c r="AN156" s="48"/>
      <c r="AO156" s="48"/>
      <c r="AP156" s="48"/>
      <c r="AQ156" s="48"/>
      <c r="AR156" s="48"/>
      <c r="AS156" s="48"/>
      <c r="AT156" s="48"/>
      <c r="AU156" s="48"/>
      <c r="AV156" s="48"/>
      <c r="AW156" s="48"/>
      <c r="AX156" s="48"/>
      <c r="AY156" s="48"/>
      <c r="AZ156" s="48"/>
      <c r="BA156" s="48"/>
      <c r="BB156" s="48"/>
      <c r="BC156" s="48"/>
      <c r="BD156" s="48"/>
      <c r="BE156" s="48"/>
      <c r="BF156" s="48"/>
    </row>
    <row r="157" spans="1:58" s="166" customFormat="1" x14ac:dyDescent="0.55000000000000004">
      <c r="A157" s="205">
        <v>1</v>
      </c>
      <c r="B157" s="205">
        <v>101</v>
      </c>
      <c r="C157" s="155"/>
      <c r="D157" s="155"/>
      <c r="E157" s="15"/>
      <c r="F157" s="155">
        <v>1</v>
      </c>
      <c r="G157" s="209">
        <v>43470</v>
      </c>
      <c r="H157" s="207">
        <v>0.68263888888888891</v>
      </c>
      <c r="I157" s="209">
        <v>43470</v>
      </c>
      <c r="J157" s="213">
        <v>0.68263888888888891</v>
      </c>
      <c r="K157" s="159" t="s">
        <v>5</v>
      </c>
      <c r="L157" s="160" t="s">
        <v>241</v>
      </c>
      <c r="M157" s="161" t="s">
        <v>323</v>
      </c>
      <c r="N157" s="211" t="s">
        <v>541</v>
      </c>
      <c r="O157" s="161"/>
      <c r="P157" s="163"/>
      <c r="Q157" s="163"/>
      <c r="R157" s="164"/>
      <c r="S157" s="164"/>
      <c r="T157" s="164"/>
      <c r="U157" s="105"/>
      <c r="V157" s="165"/>
      <c r="W157" s="165">
        <f t="shared" si="20"/>
        <v>0</v>
      </c>
      <c r="X157" s="97">
        <f t="shared" si="19"/>
        <v>0</v>
      </c>
      <c r="Y157" s="79"/>
      <c r="Z157" s="79"/>
      <c r="AA157" s="79"/>
      <c r="AB157" s="79"/>
      <c r="AC157" s="79"/>
      <c r="AD157" s="79"/>
      <c r="AE157" s="79"/>
      <c r="AF157" s="79"/>
      <c r="AG157" s="79"/>
      <c r="AH157" s="79"/>
      <c r="AI157" s="79"/>
      <c r="AJ157" s="79"/>
      <c r="AK157" s="79"/>
      <c r="AL157" s="79"/>
      <c r="AM157" s="79"/>
      <c r="AN157" s="79"/>
      <c r="AO157" s="79"/>
      <c r="AP157" s="79"/>
      <c r="AQ157" s="79"/>
      <c r="AR157" s="79"/>
      <c r="AS157" s="79"/>
      <c r="AT157" s="79"/>
      <c r="AU157" s="79"/>
      <c r="AV157" s="79"/>
      <c r="AW157" s="79"/>
      <c r="AX157" s="79"/>
      <c r="AY157" s="79"/>
      <c r="AZ157" s="79"/>
      <c r="BA157" s="79"/>
      <c r="BB157" s="79"/>
      <c r="BC157" s="79"/>
      <c r="BD157" s="79"/>
      <c r="BE157" s="79"/>
      <c r="BF157" s="79"/>
    </row>
    <row r="158" spans="1:58" s="49" customFormat="1" x14ac:dyDescent="0.55000000000000004">
      <c r="A158" s="395">
        <v>1</v>
      </c>
      <c r="B158" s="395">
        <v>102</v>
      </c>
      <c r="C158" s="48">
        <v>84</v>
      </c>
      <c r="D158" s="48">
        <v>1</v>
      </c>
      <c r="E158" s="30"/>
      <c r="F158" s="48"/>
      <c r="G158" s="411">
        <v>43427</v>
      </c>
      <c r="H158" s="483">
        <v>0.45902777777777781</v>
      </c>
      <c r="I158" s="411">
        <v>43427</v>
      </c>
      <c r="J158" s="483">
        <v>0.39305555555555555</v>
      </c>
      <c r="K158" s="43" t="s">
        <v>87</v>
      </c>
      <c r="L158" s="230" t="s">
        <v>83</v>
      </c>
      <c r="M158" s="161" t="s">
        <v>84</v>
      </c>
      <c r="N158" s="399" t="s">
        <v>86</v>
      </c>
      <c r="O158" s="46" t="s">
        <v>112</v>
      </c>
      <c r="P158" s="75">
        <v>1</v>
      </c>
      <c r="Q158" s="75"/>
      <c r="R158" s="108">
        <v>1325</v>
      </c>
      <c r="S158" s="108">
        <v>49</v>
      </c>
      <c r="T158" s="108"/>
      <c r="U158" s="105">
        <f t="shared" si="21"/>
        <v>1325</v>
      </c>
      <c r="V158" s="43"/>
      <c r="W158" s="43">
        <f t="shared" si="20"/>
        <v>0</v>
      </c>
      <c r="X158" s="98">
        <f t="shared" si="19"/>
        <v>1</v>
      </c>
      <c r="Y158" s="48"/>
      <c r="Z158" s="62">
        <v>1</v>
      </c>
      <c r="AA158" s="48"/>
      <c r="AB158" s="48"/>
      <c r="AC158" s="48"/>
      <c r="AD158" s="48"/>
      <c r="AE158" s="48"/>
      <c r="AF158" s="48"/>
      <c r="AG158" s="48"/>
      <c r="AH158" s="48"/>
      <c r="AI158" s="48"/>
      <c r="AJ158" s="75"/>
      <c r="AK158" s="48"/>
      <c r="AL158" s="48"/>
      <c r="AM158" s="75"/>
      <c r="AN158" s="75"/>
      <c r="AO158" s="48"/>
      <c r="AP158" s="48"/>
      <c r="AQ158" s="48"/>
      <c r="AR158" s="48"/>
      <c r="AS158" s="48"/>
      <c r="AT158" s="48"/>
      <c r="AU158" s="48"/>
      <c r="AV158" s="48"/>
      <c r="AW158" s="48"/>
      <c r="AX158" s="48"/>
      <c r="AY158" s="48"/>
      <c r="AZ158" s="48"/>
      <c r="BA158" s="48"/>
      <c r="BB158" s="48"/>
      <c r="BC158" s="48"/>
      <c r="BD158" s="48"/>
      <c r="BE158" s="48"/>
      <c r="BF158" s="48"/>
    </row>
    <row r="159" spans="1:58" s="49" customFormat="1" x14ac:dyDescent="0.55000000000000004">
      <c r="A159" s="396"/>
      <c r="B159" s="396"/>
      <c r="C159" s="48">
        <v>85</v>
      </c>
      <c r="D159" s="48">
        <v>1</v>
      </c>
      <c r="E159" s="30"/>
      <c r="F159" s="48"/>
      <c r="G159" s="412"/>
      <c r="H159" s="485"/>
      <c r="I159" s="412"/>
      <c r="J159" s="485"/>
      <c r="K159" s="43" t="s">
        <v>87</v>
      </c>
      <c r="L159" s="230" t="s">
        <v>83</v>
      </c>
      <c r="M159" s="161" t="s">
        <v>85</v>
      </c>
      <c r="N159" s="400"/>
      <c r="O159" s="46" t="s">
        <v>112</v>
      </c>
      <c r="P159" s="75">
        <v>1</v>
      </c>
      <c r="Q159" s="75"/>
      <c r="R159" s="108">
        <v>429</v>
      </c>
      <c r="S159" s="108">
        <v>37</v>
      </c>
      <c r="T159" s="108"/>
      <c r="U159" s="105">
        <f t="shared" si="21"/>
        <v>429</v>
      </c>
      <c r="V159" s="43"/>
      <c r="W159" s="43">
        <f t="shared" si="20"/>
        <v>0</v>
      </c>
      <c r="X159" s="98">
        <f t="shared" si="19"/>
        <v>1</v>
      </c>
      <c r="Y159" s="48"/>
      <c r="Z159" s="62">
        <v>1</v>
      </c>
      <c r="AA159" s="48"/>
      <c r="AB159" s="48"/>
      <c r="AC159" s="48"/>
      <c r="AD159" s="48"/>
      <c r="AE159" s="48"/>
      <c r="AF159" s="48"/>
      <c r="AG159" s="48"/>
      <c r="AH159" s="48"/>
      <c r="AI159" s="48"/>
      <c r="AJ159" s="75"/>
      <c r="AK159" s="48"/>
      <c r="AL159" s="48"/>
      <c r="AM159" s="75"/>
      <c r="AN159" s="75"/>
      <c r="AO159" s="48"/>
      <c r="AP159" s="48"/>
      <c r="AQ159" s="48"/>
      <c r="AR159" s="48"/>
      <c r="AS159" s="48"/>
      <c r="AT159" s="48"/>
      <c r="AU159" s="48"/>
      <c r="AV159" s="48"/>
      <c r="AW159" s="48"/>
      <c r="AX159" s="48"/>
      <c r="AY159" s="48"/>
      <c r="AZ159" s="48"/>
      <c r="BA159" s="48"/>
      <c r="BB159" s="48"/>
      <c r="BC159" s="48"/>
      <c r="BD159" s="48"/>
      <c r="BE159" s="48"/>
      <c r="BF159" s="48"/>
    </row>
    <row r="160" spans="1:58" s="166" customFormat="1" x14ac:dyDescent="0.55000000000000004">
      <c r="A160" s="222">
        <v>1</v>
      </c>
      <c r="B160" s="222">
        <v>103</v>
      </c>
      <c r="C160" s="155"/>
      <c r="D160" s="155"/>
      <c r="E160" s="15"/>
      <c r="F160" s="155">
        <v>1</v>
      </c>
      <c r="G160" s="220">
        <v>43477</v>
      </c>
      <c r="H160" s="219">
        <v>0.86458333333333337</v>
      </c>
      <c r="I160" s="220">
        <v>43477</v>
      </c>
      <c r="J160" s="219">
        <v>0.86458333333333337</v>
      </c>
      <c r="K160" s="159" t="s">
        <v>5</v>
      </c>
      <c r="L160" s="230" t="s">
        <v>83</v>
      </c>
      <c r="M160" s="161" t="s">
        <v>85</v>
      </c>
      <c r="N160" s="221" t="s">
        <v>545</v>
      </c>
      <c r="O160" s="161"/>
      <c r="P160" s="163"/>
      <c r="Q160" s="163"/>
      <c r="R160" s="164"/>
      <c r="S160" s="164"/>
      <c r="T160" s="164"/>
      <c r="U160" s="105"/>
      <c r="V160" s="165"/>
      <c r="W160" s="165">
        <f t="shared" si="20"/>
        <v>0</v>
      </c>
      <c r="X160" s="97">
        <f t="shared" si="19"/>
        <v>0</v>
      </c>
      <c r="Y160" s="79"/>
      <c r="Z160" s="62"/>
      <c r="AA160" s="79"/>
      <c r="AB160" s="79"/>
      <c r="AC160" s="79"/>
      <c r="AD160" s="79"/>
      <c r="AE160" s="79"/>
      <c r="AF160" s="79"/>
      <c r="AG160" s="79"/>
      <c r="AH160" s="79"/>
      <c r="AI160" s="79"/>
      <c r="AJ160" s="163"/>
      <c r="AK160" s="79"/>
      <c r="AL160" s="79"/>
      <c r="AM160" s="163"/>
      <c r="AN160" s="163"/>
      <c r="AO160" s="79"/>
      <c r="AP160" s="79"/>
      <c r="AQ160" s="79"/>
      <c r="AR160" s="79"/>
      <c r="AS160" s="79"/>
      <c r="AT160" s="79"/>
      <c r="AU160" s="79"/>
      <c r="AV160" s="79"/>
      <c r="AW160" s="79"/>
      <c r="AX160" s="79"/>
      <c r="AY160" s="79"/>
      <c r="AZ160" s="79"/>
      <c r="BA160" s="79"/>
      <c r="BB160" s="79"/>
      <c r="BC160" s="79"/>
      <c r="BD160" s="79"/>
      <c r="BE160" s="79"/>
      <c r="BF160" s="79"/>
    </row>
    <row r="161" spans="1:58" s="49" customFormat="1" x14ac:dyDescent="0.55000000000000004">
      <c r="A161" s="115">
        <v>1</v>
      </c>
      <c r="B161" s="115">
        <v>104</v>
      </c>
      <c r="C161" s="117">
        <v>86</v>
      </c>
      <c r="D161" s="117">
        <v>1</v>
      </c>
      <c r="E161" s="30"/>
      <c r="F161" s="117"/>
      <c r="G161" s="73">
        <v>43427</v>
      </c>
      <c r="H161" s="74">
        <v>0.61736111111111114</v>
      </c>
      <c r="I161" s="73">
        <v>43427</v>
      </c>
      <c r="J161" s="52">
        <v>0.61736111111111114</v>
      </c>
      <c r="K161" s="53" t="s">
        <v>5</v>
      </c>
      <c r="L161" s="160" t="s">
        <v>114</v>
      </c>
      <c r="M161" s="161" t="s">
        <v>560</v>
      </c>
      <c r="N161" s="72" t="s">
        <v>328</v>
      </c>
      <c r="O161" s="46" t="s">
        <v>112</v>
      </c>
      <c r="P161" s="75">
        <v>1</v>
      </c>
      <c r="Q161" s="75"/>
      <c r="R161" s="108">
        <v>88</v>
      </c>
      <c r="S161" s="108">
        <v>69</v>
      </c>
      <c r="T161" s="108">
        <v>53</v>
      </c>
      <c r="U161" s="105">
        <f t="shared" si="21"/>
        <v>35</v>
      </c>
      <c r="V161" s="43"/>
      <c r="W161" s="43">
        <f t="shared" si="20"/>
        <v>0</v>
      </c>
      <c r="X161" s="98">
        <f t="shared" si="19"/>
        <v>1</v>
      </c>
      <c r="Y161" s="48"/>
      <c r="Z161" s="48"/>
      <c r="AA161" s="48"/>
      <c r="AB161" s="48"/>
      <c r="AC161" s="48"/>
      <c r="AD161" s="48"/>
      <c r="AE161" s="48"/>
      <c r="AF161" s="48"/>
      <c r="AG161" s="48"/>
      <c r="AH161" s="48"/>
      <c r="AI161" s="48"/>
      <c r="AJ161" s="48"/>
      <c r="AK161" s="48"/>
      <c r="AL161" s="48"/>
      <c r="AM161" s="48"/>
      <c r="AN161" s="48"/>
      <c r="AO161" s="48"/>
      <c r="AP161" s="48"/>
      <c r="AQ161" s="48">
        <v>1</v>
      </c>
      <c r="AR161" s="48"/>
      <c r="AS161" s="48"/>
      <c r="AT161" s="48"/>
      <c r="AU161" s="48"/>
      <c r="AV161" s="48"/>
      <c r="AW161" s="48"/>
      <c r="AX161" s="48"/>
      <c r="AY161" s="48"/>
      <c r="AZ161" s="48"/>
      <c r="BA161" s="48"/>
      <c r="BB161" s="48"/>
      <c r="BC161" s="48"/>
      <c r="BD161" s="48"/>
      <c r="BE161" s="48"/>
      <c r="BF161" s="48"/>
    </row>
    <row r="162" spans="1:58" s="166" customFormat="1" x14ac:dyDescent="0.55000000000000004">
      <c r="A162" s="423">
        <v>1</v>
      </c>
      <c r="B162" s="423">
        <v>105</v>
      </c>
      <c r="C162" s="423"/>
      <c r="D162" s="421"/>
      <c r="E162" s="421"/>
      <c r="F162" s="155">
        <v>1</v>
      </c>
      <c r="G162" s="417">
        <v>43494</v>
      </c>
      <c r="H162" s="448">
        <v>0.70486111111111116</v>
      </c>
      <c r="I162" s="417">
        <v>43494</v>
      </c>
      <c r="J162" s="448">
        <v>0.70486111111111116</v>
      </c>
      <c r="K162" s="405" t="s">
        <v>5</v>
      </c>
      <c r="L162" s="13" t="s">
        <v>114</v>
      </c>
      <c r="M162" s="14" t="s">
        <v>202</v>
      </c>
      <c r="N162" s="524" t="s">
        <v>613</v>
      </c>
      <c r="O162" s="161"/>
      <c r="P162" s="163"/>
      <c r="Q162" s="163"/>
      <c r="R162" s="164"/>
      <c r="S162" s="164"/>
      <c r="T162" s="164"/>
      <c r="U162" s="105"/>
      <c r="V162" s="165"/>
      <c r="W162" s="165">
        <f t="shared" ref="W162" si="22">+X162-D162</f>
        <v>0</v>
      </c>
      <c r="X162" s="97">
        <f t="shared" ref="X162" si="23">SUM(Y162:BF162)</f>
        <v>0</v>
      </c>
      <c r="Y162" s="79"/>
      <c r="Z162" s="62"/>
      <c r="AA162" s="79"/>
      <c r="AB162" s="79"/>
      <c r="AC162" s="79"/>
      <c r="AD162" s="79"/>
      <c r="AE162" s="79"/>
      <c r="AF162" s="79"/>
      <c r="AG162" s="79"/>
      <c r="AH162" s="79"/>
      <c r="AI162" s="79"/>
      <c r="AJ162" s="163"/>
      <c r="AK162" s="79"/>
      <c r="AL162" s="79"/>
      <c r="AM162" s="163"/>
      <c r="AN162" s="163"/>
      <c r="AO162" s="79"/>
      <c r="AP162" s="79"/>
      <c r="AQ162" s="79"/>
      <c r="AR162" s="79"/>
      <c r="AS162" s="79"/>
      <c r="AT162" s="79"/>
      <c r="AU162" s="79"/>
      <c r="AV162" s="79"/>
      <c r="AW162" s="79"/>
      <c r="AX162" s="79"/>
      <c r="AY162" s="79"/>
      <c r="AZ162" s="79"/>
      <c r="BA162" s="79"/>
      <c r="BB162" s="79"/>
      <c r="BC162" s="79"/>
      <c r="BD162" s="79"/>
      <c r="BE162" s="79"/>
      <c r="BF162" s="79"/>
    </row>
    <row r="163" spans="1:58" s="166" customFormat="1" x14ac:dyDescent="0.55000000000000004">
      <c r="A163" s="424"/>
      <c r="B163" s="424"/>
      <c r="C163" s="424"/>
      <c r="D163" s="422"/>
      <c r="E163" s="422"/>
      <c r="F163" s="155">
        <v>1</v>
      </c>
      <c r="G163" s="418"/>
      <c r="H163" s="449"/>
      <c r="I163" s="418"/>
      <c r="J163" s="449"/>
      <c r="K163" s="406"/>
      <c r="L163" s="160" t="s">
        <v>114</v>
      </c>
      <c r="M163" s="161" t="s">
        <v>560</v>
      </c>
      <c r="N163" s="526"/>
      <c r="O163" s="161"/>
      <c r="P163" s="163"/>
      <c r="Q163" s="163"/>
      <c r="R163" s="164"/>
      <c r="S163" s="164"/>
      <c r="T163" s="164"/>
      <c r="U163" s="105"/>
      <c r="V163" s="165"/>
      <c r="W163" s="165">
        <f t="shared" ref="W163" si="24">+X163-D163</f>
        <v>0</v>
      </c>
      <c r="X163" s="97">
        <f t="shared" ref="X163" si="25">SUM(Y163:BF163)</f>
        <v>0</v>
      </c>
      <c r="Y163" s="79"/>
      <c r="Z163" s="62"/>
      <c r="AA163" s="79"/>
      <c r="AB163" s="79"/>
      <c r="AC163" s="79"/>
      <c r="AD163" s="79"/>
      <c r="AE163" s="79"/>
      <c r="AF163" s="79"/>
      <c r="AG163" s="79"/>
      <c r="AH163" s="79"/>
      <c r="AI163" s="79"/>
      <c r="AJ163" s="163"/>
      <c r="AK163" s="79"/>
      <c r="AL163" s="79"/>
      <c r="AM163" s="163"/>
      <c r="AN163" s="163"/>
      <c r="AO163" s="79"/>
      <c r="AP163" s="79"/>
      <c r="AQ163" s="79"/>
      <c r="AR163" s="79"/>
      <c r="AS163" s="79"/>
      <c r="AT163" s="79"/>
      <c r="AU163" s="79"/>
      <c r="AV163" s="79"/>
      <c r="AW163" s="79"/>
      <c r="AX163" s="79"/>
      <c r="AY163" s="79"/>
      <c r="AZ163" s="79"/>
      <c r="BA163" s="79"/>
      <c r="BB163" s="79"/>
      <c r="BC163" s="79"/>
      <c r="BD163" s="79"/>
      <c r="BE163" s="79"/>
      <c r="BF163" s="79"/>
    </row>
    <row r="164" spans="1:58" s="7" customFormat="1" x14ac:dyDescent="0.55000000000000004">
      <c r="A164" s="19">
        <v>1</v>
      </c>
      <c r="B164" s="19">
        <v>106</v>
      </c>
      <c r="C164" s="19"/>
      <c r="D164" s="19">
        <v>0</v>
      </c>
      <c r="E164" s="19"/>
      <c r="F164" s="19"/>
      <c r="G164" s="17">
        <v>43427</v>
      </c>
      <c r="H164" s="18">
        <v>0.78541666666666676</v>
      </c>
      <c r="I164" s="17"/>
      <c r="J164" s="18"/>
      <c r="K164" s="16" t="s">
        <v>18</v>
      </c>
      <c r="L164" s="18"/>
      <c r="M164" s="16"/>
      <c r="N164" s="16" t="s">
        <v>33</v>
      </c>
      <c r="O164" s="16"/>
      <c r="P164" s="19"/>
      <c r="Q164" s="19"/>
      <c r="R164" s="109"/>
      <c r="S164" s="109"/>
      <c r="T164" s="109"/>
      <c r="U164" s="109"/>
      <c r="V164" s="16"/>
      <c r="W164" s="16">
        <f t="shared" si="20"/>
        <v>0</v>
      </c>
      <c r="X164" s="99">
        <f t="shared" si="19"/>
        <v>0</v>
      </c>
      <c r="Y164" s="19"/>
      <c r="Z164" s="19"/>
      <c r="AA164" s="19"/>
      <c r="AB164" s="19"/>
      <c r="AC164" s="19"/>
      <c r="AD164" s="19"/>
      <c r="AE164" s="19"/>
      <c r="AF164" s="19"/>
      <c r="AG164" s="19"/>
      <c r="AH164" s="19"/>
      <c r="AI164" s="19"/>
      <c r="AJ164" s="20"/>
      <c r="AK164" s="19"/>
      <c r="AL164" s="19"/>
      <c r="AM164" s="20"/>
      <c r="AN164" s="20"/>
      <c r="AO164" s="19"/>
      <c r="AP164" s="19"/>
      <c r="AQ164" s="19"/>
      <c r="AR164" s="19"/>
      <c r="AS164" s="19"/>
      <c r="AT164" s="19"/>
      <c r="AU164" s="19"/>
      <c r="AV164" s="19"/>
      <c r="AW164" s="19"/>
      <c r="AX164" s="19"/>
      <c r="AY164" s="19"/>
      <c r="AZ164" s="19"/>
      <c r="BA164" s="19"/>
      <c r="BB164" s="19"/>
      <c r="BC164" s="19"/>
      <c r="BD164" s="19"/>
      <c r="BE164" s="19"/>
      <c r="BF164" s="19"/>
    </row>
    <row r="165" spans="1:58" s="49" customFormat="1" x14ac:dyDescent="0.55000000000000004">
      <c r="A165" s="115">
        <v>1</v>
      </c>
      <c r="B165" s="115">
        <v>107</v>
      </c>
      <c r="C165" s="117">
        <v>87</v>
      </c>
      <c r="D165" s="117">
        <v>1</v>
      </c>
      <c r="E165" s="30"/>
      <c r="F165" s="117"/>
      <c r="G165" s="73">
        <v>43430</v>
      </c>
      <c r="H165" s="74">
        <v>0.47430555555555554</v>
      </c>
      <c r="I165" s="73">
        <v>43429</v>
      </c>
      <c r="J165" s="52"/>
      <c r="K165" s="53" t="s">
        <v>5</v>
      </c>
      <c r="L165" s="160" t="s">
        <v>82</v>
      </c>
      <c r="M165" s="161" t="s">
        <v>329</v>
      </c>
      <c r="N165" s="72" t="s">
        <v>330</v>
      </c>
      <c r="O165" s="46" t="s">
        <v>112</v>
      </c>
      <c r="P165" s="75">
        <v>1</v>
      </c>
      <c r="Q165" s="75"/>
      <c r="R165" s="108">
        <v>63</v>
      </c>
      <c r="S165" s="108">
        <v>9</v>
      </c>
      <c r="T165" s="108">
        <v>5</v>
      </c>
      <c r="U165" s="105">
        <f t="shared" si="21"/>
        <v>58</v>
      </c>
      <c r="V165" s="43"/>
      <c r="W165" s="43">
        <f t="shared" si="20"/>
        <v>0</v>
      </c>
      <c r="X165" s="98">
        <f t="shared" si="19"/>
        <v>1</v>
      </c>
      <c r="Y165" s="48"/>
      <c r="Z165" s="48"/>
      <c r="AA165" s="48"/>
      <c r="AB165" s="48"/>
      <c r="AC165" s="48"/>
      <c r="AD165" s="48"/>
      <c r="AE165" s="48"/>
      <c r="AF165" s="48"/>
      <c r="AG165" s="48"/>
      <c r="AH165" s="48"/>
      <c r="AI165" s="62">
        <v>1</v>
      </c>
      <c r="AJ165" s="48"/>
      <c r="AK165" s="48"/>
      <c r="AL165" s="48"/>
      <c r="AM165" s="48"/>
      <c r="AN165" s="48"/>
      <c r="AO165" s="48"/>
      <c r="AP165" s="48"/>
      <c r="AQ165" s="48"/>
      <c r="AR165" s="48"/>
      <c r="AS165" s="48"/>
      <c r="AT165" s="48"/>
      <c r="AU165" s="48"/>
      <c r="AV165" s="48"/>
      <c r="AW165" s="48"/>
      <c r="AX165" s="48"/>
      <c r="AY165" s="48"/>
      <c r="AZ165" s="48"/>
      <c r="BA165" s="48"/>
      <c r="BB165" s="48"/>
      <c r="BC165" s="48"/>
      <c r="BD165" s="48"/>
      <c r="BE165" s="48"/>
      <c r="BF165" s="48"/>
    </row>
    <row r="166" spans="1:58" s="49" customFormat="1" x14ac:dyDescent="0.55000000000000004">
      <c r="A166" s="115">
        <v>1</v>
      </c>
      <c r="B166" s="115">
        <v>108</v>
      </c>
      <c r="C166" s="117">
        <v>88</v>
      </c>
      <c r="D166" s="117">
        <v>1</v>
      </c>
      <c r="E166" s="30"/>
      <c r="F166" s="117"/>
      <c r="G166" s="73">
        <v>43434</v>
      </c>
      <c r="H166" s="74">
        <v>0.4284722222222222</v>
      </c>
      <c r="I166" s="73">
        <v>43434</v>
      </c>
      <c r="J166" s="52">
        <v>0.4284722222222222</v>
      </c>
      <c r="K166" s="53" t="s">
        <v>5</v>
      </c>
      <c r="L166" s="160" t="s">
        <v>216</v>
      </c>
      <c r="M166" s="161" t="s">
        <v>331</v>
      </c>
      <c r="N166" s="72" t="s">
        <v>332</v>
      </c>
      <c r="O166" s="46" t="s">
        <v>112</v>
      </c>
      <c r="P166" s="75">
        <v>1</v>
      </c>
      <c r="Q166" s="75"/>
      <c r="R166" s="108">
        <v>361</v>
      </c>
      <c r="S166" s="108"/>
      <c r="T166" s="108">
        <v>67</v>
      </c>
      <c r="U166" s="105">
        <f t="shared" si="21"/>
        <v>294</v>
      </c>
      <c r="V166" s="43"/>
      <c r="W166" s="43">
        <f t="shared" si="20"/>
        <v>0</v>
      </c>
      <c r="X166" s="98">
        <f t="shared" si="19"/>
        <v>1</v>
      </c>
      <c r="Y166" s="48"/>
      <c r="Z166" s="48"/>
      <c r="AA166" s="48"/>
      <c r="AB166" s="48"/>
      <c r="AC166" s="48"/>
      <c r="AD166" s="48"/>
      <c r="AE166" s="48"/>
      <c r="AF166" s="48"/>
      <c r="AG166" s="48"/>
      <c r="AH166" s="48"/>
      <c r="AI166" s="48"/>
      <c r="AJ166" s="48"/>
      <c r="AK166" s="48"/>
      <c r="AL166" s="48"/>
      <c r="AM166" s="48"/>
      <c r="AN166" s="48"/>
      <c r="AO166" s="48"/>
      <c r="AP166" s="48"/>
      <c r="AQ166" s="48"/>
      <c r="AR166" s="48"/>
      <c r="AS166" s="48"/>
      <c r="AT166" s="48"/>
      <c r="AU166" s="48"/>
      <c r="AV166" s="48"/>
      <c r="AW166" s="48"/>
      <c r="AX166" s="48"/>
      <c r="AY166" s="67">
        <v>1</v>
      </c>
      <c r="AZ166" s="48"/>
      <c r="BA166" s="48"/>
      <c r="BB166" s="48"/>
      <c r="BC166" s="48"/>
      <c r="BD166" s="48"/>
      <c r="BE166" s="48"/>
      <c r="BF166" s="48"/>
    </row>
    <row r="167" spans="1:58" s="49" customFormat="1" x14ac:dyDescent="0.55000000000000004">
      <c r="A167" s="423">
        <v>1</v>
      </c>
      <c r="B167" s="423">
        <v>109</v>
      </c>
      <c r="C167" s="423"/>
      <c r="D167" s="423"/>
      <c r="E167" s="421"/>
      <c r="F167" s="155">
        <v>1</v>
      </c>
      <c r="G167" s="417">
        <v>43477</v>
      </c>
      <c r="H167" s="448">
        <v>0.68402777777777779</v>
      </c>
      <c r="I167" s="417">
        <v>43477</v>
      </c>
      <c r="J167" s="448">
        <v>0.68402777777777779</v>
      </c>
      <c r="K167" s="405" t="s">
        <v>5</v>
      </c>
      <c r="L167" s="230" t="s">
        <v>83</v>
      </c>
      <c r="M167" s="161" t="s">
        <v>84</v>
      </c>
      <c r="N167" s="524" t="s">
        <v>544</v>
      </c>
      <c r="O167" s="46"/>
      <c r="P167" s="75"/>
      <c r="Q167" s="75"/>
      <c r="R167" s="108"/>
      <c r="S167" s="108"/>
      <c r="T167" s="108"/>
      <c r="U167" s="105"/>
      <c r="V167" s="43"/>
      <c r="W167" s="43">
        <f t="shared" si="20"/>
        <v>0</v>
      </c>
      <c r="X167" s="97">
        <f t="shared" ref="X167:X168" si="26">SUM(Y167:BF167)</f>
        <v>0</v>
      </c>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c r="AV167" s="48"/>
      <c r="AW167" s="48"/>
      <c r="AX167" s="48"/>
      <c r="AY167" s="48"/>
      <c r="AZ167" s="48"/>
      <c r="BA167" s="48"/>
      <c r="BB167" s="48"/>
      <c r="BC167" s="48"/>
      <c r="BD167" s="48"/>
      <c r="BE167" s="48"/>
      <c r="BF167" s="48"/>
    </row>
    <row r="168" spans="1:58" s="49" customFormat="1" x14ac:dyDescent="0.55000000000000004">
      <c r="A168" s="424"/>
      <c r="B168" s="424"/>
      <c r="C168" s="424"/>
      <c r="D168" s="424"/>
      <c r="E168" s="422"/>
      <c r="F168" s="155">
        <v>1</v>
      </c>
      <c r="G168" s="418"/>
      <c r="H168" s="449"/>
      <c r="I168" s="418"/>
      <c r="J168" s="449"/>
      <c r="K168" s="406"/>
      <c r="L168" s="160" t="s">
        <v>216</v>
      </c>
      <c r="M168" s="161" t="s">
        <v>331</v>
      </c>
      <c r="N168" s="526"/>
      <c r="O168" s="46"/>
      <c r="P168" s="75"/>
      <c r="Q168" s="75"/>
      <c r="R168" s="108"/>
      <c r="S168" s="108"/>
      <c r="T168" s="108"/>
      <c r="U168" s="105"/>
      <c r="V168" s="43"/>
      <c r="W168" s="43">
        <f t="shared" si="20"/>
        <v>0</v>
      </c>
      <c r="X168" s="97">
        <f t="shared" si="26"/>
        <v>0</v>
      </c>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c r="AV168" s="48"/>
      <c r="AW168" s="48"/>
      <c r="AX168" s="48"/>
      <c r="AY168" s="48"/>
      <c r="AZ168" s="48"/>
      <c r="BA168" s="48"/>
      <c r="BB168" s="48"/>
      <c r="BC168" s="48"/>
      <c r="BD168" s="48"/>
      <c r="BE168" s="48"/>
      <c r="BF168" s="48"/>
    </row>
    <row r="169" spans="1:58" s="49" customFormat="1" x14ac:dyDescent="0.55000000000000004">
      <c r="A169" s="115">
        <v>1</v>
      </c>
      <c r="B169" s="115">
        <v>110</v>
      </c>
      <c r="C169" s="117">
        <v>89</v>
      </c>
      <c r="D169" s="117">
        <v>1</v>
      </c>
      <c r="E169" s="30"/>
      <c r="F169" s="117"/>
      <c r="G169" s="73">
        <v>43436</v>
      </c>
      <c r="H169" s="74">
        <v>0.91388888888888886</v>
      </c>
      <c r="I169" s="73">
        <v>43434</v>
      </c>
      <c r="J169" s="52"/>
      <c r="K169" s="53" t="s">
        <v>5</v>
      </c>
      <c r="L169" s="160" t="s">
        <v>289</v>
      </c>
      <c r="M169" s="161" t="s">
        <v>334</v>
      </c>
      <c r="N169" s="72" t="s">
        <v>333</v>
      </c>
      <c r="O169" s="46" t="s">
        <v>112</v>
      </c>
      <c r="P169" s="75">
        <v>1</v>
      </c>
      <c r="Q169" s="75"/>
      <c r="R169" s="108">
        <v>159</v>
      </c>
      <c r="S169" s="108">
        <v>16</v>
      </c>
      <c r="T169" s="108">
        <v>4</v>
      </c>
      <c r="U169" s="105">
        <f t="shared" si="21"/>
        <v>155</v>
      </c>
      <c r="V169" s="43"/>
      <c r="W169" s="43">
        <f t="shared" si="20"/>
        <v>0</v>
      </c>
      <c r="X169" s="98">
        <f t="shared" si="19"/>
        <v>1</v>
      </c>
      <c r="Y169" s="48"/>
      <c r="Z169" s="48"/>
      <c r="AA169" s="48"/>
      <c r="AB169" s="48"/>
      <c r="AC169" s="48"/>
      <c r="AD169" s="48"/>
      <c r="AE169" s="48"/>
      <c r="AF169" s="48"/>
      <c r="AG169" s="48"/>
      <c r="AH169" s="48"/>
      <c r="AI169" s="48"/>
      <c r="AJ169" s="48"/>
      <c r="AK169" s="48"/>
      <c r="AL169" s="48"/>
      <c r="AM169" s="48"/>
      <c r="AN169" s="48">
        <v>1</v>
      </c>
      <c r="AO169" s="48"/>
      <c r="AP169" s="48"/>
      <c r="AQ169" s="48"/>
      <c r="AR169" s="48"/>
      <c r="AS169" s="48"/>
      <c r="AT169" s="48"/>
      <c r="AU169" s="48"/>
      <c r="AV169" s="48"/>
      <c r="AW169" s="48"/>
      <c r="AX169" s="48"/>
      <c r="AY169" s="48"/>
      <c r="AZ169" s="48"/>
      <c r="BA169" s="48"/>
      <c r="BB169" s="48"/>
      <c r="BC169" s="48"/>
      <c r="BD169" s="48"/>
      <c r="BE169" s="48"/>
      <c r="BF169" s="48"/>
    </row>
    <row r="170" spans="1:58" s="166" customFormat="1" x14ac:dyDescent="0.55000000000000004">
      <c r="A170" s="423">
        <v>1</v>
      </c>
      <c r="B170" s="423">
        <v>111</v>
      </c>
      <c r="C170" s="423"/>
      <c r="D170" s="423"/>
      <c r="E170" s="15"/>
      <c r="F170" s="155">
        <v>1</v>
      </c>
      <c r="G170" s="417">
        <v>43475</v>
      </c>
      <c r="H170" s="448">
        <v>0.7270833333333333</v>
      </c>
      <c r="I170" s="417">
        <v>43475</v>
      </c>
      <c r="J170" s="448">
        <v>0.7270833333333333</v>
      </c>
      <c r="K170" s="405" t="s">
        <v>5</v>
      </c>
      <c r="L170" s="160" t="s">
        <v>82</v>
      </c>
      <c r="M170" s="161" t="s">
        <v>329</v>
      </c>
      <c r="N170" s="524" t="s">
        <v>612</v>
      </c>
      <c r="O170" s="161"/>
      <c r="P170" s="163"/>
      <c r="Q170" s="163"/>
      <c r="R170" s="164"/>
      <c r="S170" s="164"/>
      <c r="T170" s="164"/>
      <c r="U170" s="105"/>
      <c r="V170" s="165"/>
      <c r="W170" s="165">
        <f t="shared" si="20"/>
        <v>0</v>
      </c>
      <c r="X170" s="97">
        <f t="shared" si="19"/>
        <v>0</v>
      </c>
      <c r="Y170" s="79"/>
      <c r="Z170" s="79"/>
      <c r="AA170" s="79"/>
      <c r="AB170" s="79"/>
      <c r="AC170" s="79"/>
      <c r="AD170" s="79"/>
      <c r="AE170" s="79"/>
      <c r="AF170" s="79"/>
      <c r="AG170" s="79"/>
      <c r="AH170" s="79"/>
      <c r="AI170" s="79"/>
      <c r="AJ170" s="79"/>
      <c r="AK170" s="79"/>
      <c r="AL170" s="79"/>
      <c r="AM170" s="79"/>
      <c r="AN170" s="79"/>
      <c r="AO170" s="79"/>
      <c r="AP170" s="79"/>
      <c r="AQ170" s="79"/>
      <c r="AR170" s="79"/>
      <c r="AS170" s="79"/>
      <c r="AT170" s="79"/>
      <c r="AU170" s="79"/>
      <c r="AV170" s="79"/>
      <c r="AW170" s="79"/>
      <c r="AX170" s="79"/>
      <c r="AY170" s="79"/>
      <c r="AZ170" s="79"/>
      <c r="BA170" s="79"/>
      <c r="BB170" s="79"/>
      <c r="BC170" s="79"/>
      <c r="BD170" s="79"/>
      <c r="BE170" s="79"/>
      <c r="BF170" s="79"/>
    </row>
    <row r="171" spans="1:58" s="166" customFormat="1" x14ac:dyDescent="0.55000000000000004">
      <c r="A171" s="424"/>
      <c r="B171" s="424"/>
      <c r="C171" s="424"/>
      <c r="D171" s="424"/>
      <c r="E171" s="15"/>
      <c r="F171" s="155">
        <v>1</v>
      </c>
      <c r="G171" s="418"/>
      <c r="H171" s="449"/>
      <c r="I171" s="418"/>
      <c r="J171" s="449"/>
      <c r="K171" s="406"/>
      <c r="L171" s="160" t="s">
        <v>289</v>
      </c>
      <c r="M171" s="161" t="s">
        <v>334</v>
      </c>
      <c r="N171" s="526"/>
      <c r="O171" s="161"/>
      <c r="P171" s="163"/>
      <c r="Q171" s="163"/>
      <c r="R171" s="164"/>
      <c r="S171" s="164"/>
      <c r="T171" s="164"/>
      <c r="U171" s="105"/>
      <c r="V171" s="165"/>
      <c r="W171" s="165">
        <f t="shared" si="20"/>
        <v>0</v>
      </c>
      <c r="X171" s="97">
        <f t="shared" si="19"/>
        <v>0</v>
      </c>
      <c r="Y171" s="79"/>
      <c r="Z171" s="79"/>
      <c r="AA171" s="79"/>
      <c r="AB171" s="79"/>
      <c r="AC171" s="79"/>
      <c r="AD171" s="79"/>
      <c r="AE171" s="79"/>
      <c r="AF171" s="79"/>
      <c r="AG171" s="79"/>
      <c r="AH171" s="79"/>
      <c r="AI171" s="79"/>
      <c r="AJ171" s="79"/>
      <c r="AK171" s="79"/>
      <c r="AL171" s="79"/>
      <c r="AM171" s="79"/>
      <c r="AN171" s="79"/>
      <c r="AO171" s="79"/>
      <c r="AP171" s="79"/>
      <c r="AQ171" s="79"/>
      <c r="AR171" s="79"/>
      <c r="AS171" s="79"/>
      <c r="AT171" s="79"/>
      <c r="AU171" s="79"/>
      <c r="AV171" s="79"/>
      <c r="AW171" s="79"/>
      <c r="AX171" s="79"/>
      <c r="AY171" s="79"/>
      <c r="AZ171" s="79"/>
      <c r="BA171" s="79"/>
      <c r="BB171" s="79"/>
      <c r="BC171" s="79"/>
      <c r="BD171" s="79"/>
      <c r="BE171" s="79"/>
      <c r="BF171" s="79"/>
    </row>
    <row r="172" spans="1:58" s="31" customFormat="1" x14ac:dyDescent="0.55000000000000004">
      <c r="A172" s="397">
        <v>1</v>
      </c>
      <c r="B172" s="397">
        <v>112</v>
      </c>
      <c r="C172" s="30">
        <v>90</v>
      </c>
      <c r="D172" s="30">
        <v>1</v>
      </c>
      <c r="E172" s="30"/>
      <c r="F172" s="397"/>
      <c r="G172" s="433">
        <v>43437</v>
      </c>
      <c r="H172" s="431">
        <v>0.75612268518518511</v>
      </c>
      <c r="I172" s="433">
        <v>43437</v>
      </c>
      <c r="J172" s="496">
        <v>0.57708333333333328</v>
      </c>
      <c r="K172" s="393" t="s">
        <v>87</v>
      </c>
      <c r="L172" s="13" t="s">
        <v>110</v>
      </c>
      <c r="M172" s="14" t="s">
        <v>354</v>
      </c>
      <c r="N172" s="473" t="s">
        <v>120</v>
      </c>
      <c r="O172" s="28" t="s">
        <v>112</v>
      </c>
      <c r="P172" s="103">
        <v>1</v>
      </c>
      <c r="Q172" s="103"/>
      <c r="R172" s="104">
        <v>245</v>
      </c>
      <c r="S172" s="104">
        <v>205</v>
      </c>
      <c r="T172" s="104">
        <v>79</v>
      </c>
      <c r="U172" s="112">
        <f t="shared" si="21"/>
        <v>166</v>
      </c>
      <c r="V172" s="25"/>
      <c r="W172" s="25">
        <f t="shared" si="20"/>
        <v>0</v>
      </c>
      <c r="X172" s="96">
        <f t="shared" si="19"/>
        <v>1</v>
      </c>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151">
        <v>1</v>
      </c>
      <c r="AX172" s="30"/>
      <c r="AY172" s="30"/>
      <c r="AZ172" s="30"/>
      <c r="BA172" s="30"/>
      <c r="BB172" s="30"/>
      <c r="BC172" s="30"/>
      <c r="BD172" s="30"/>
      <c r="BE172" s="30"/>
      <c r="BF172" s="30"/>
    </row>
    <row r="173" spans="1:58" s="31" customFormat="1" x14ac:dyDescent="0.55000000000000004">
      <c r="A173" s="456"/>
      <c r="B173" s="456"/>
      <c r="C173" s="30">
        <v>91</v>
      </c>
      <c r="D173" s="30">
        <v>1</v>
      </c>
      <c r="E173" s="30"/>
      <c r="F173" s="456"/>
      <c r="G173" s="477"/>
      <c r="H173" s="491"/>
      <c r="I173" s="477"/>
      <c r="J173" s="499"/>
      <c r="K173" s="443"/>
      <c r="L173" s="13" t="s">
        <v>83</v>
      </c>
      <c r="M173" s="14" t="s">
        <v>119</v>
      </c>
      <c r="N173" s="474"/>
      <c r="O173" s="28" t="s">
        <v>112</v>
      </c>
      <c r="P173" s="103">
        <v>1</v>
      </c>
      <c r="Q173" s="103"/>
      <c r="R173" s="104">
        <v>9835</v>
      </c>
      <c r="S173" s="104">
        <v>85</v>
      </c>
      <c r="T173" s="104">
        <v>17</v>
      </c>
      <c r="U173" s="112">
        <f t="shared" si="21"/>
        <v>9818</v>
      </c>
      <c r="V173" s="25"/>
      <c r="W173" s="25">
        <f t="shared" si="20"/>
        <v>0</v>
      </c>
      <c r="X173" s="96">
        <f t="shared" si="19"/>
        <v>1</v>
      </c>
      <c r="Y173" s="30"/>
      <c r="Z173" s="30">
        <v>1</v>
      </c>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row>
    <row r="174" spans="1:58" s="31" customFormat="1" x14ac:dyDescent="0.55000000000000004">
      <c r="A174" s="398"/>
      <c r="B174" s="398"/>
      <c r="C174" s="30">
        <v>92</v>
      </c>
      <c r="D174" s="30">
        <v>1</v>
      </c>
      <c r="E174" s="30"/>
      <c r="F174" s="398"/>
      <c r="G174" s="434"/>
      <c r="H174" s="432"/>
      <c r="I174" s="434"/>
      <c r="J174" s="497"/>
      <c r="K174" s="394"/>
      <c r="L174" s="27" t="s">
        <v>70</v>
      </c>
      <c r="M174" s="28" t="s">
        <v>353</v>
      </c>
      <c r="N174" s="475"/>
      <c r="O174" s="28" t="s">
        <v>121</v>
      </c>
      <c r="P174" s="103"/>
      <c r="Q174" s="103">
        <v>1</v>
      </c>
      <c r="R174" s="104">
        <v>375</v>
      </c>
      <c r="S174" s="104"/>
      <c r="T174" s="104">
        <v>77</v>
      </c>
      <c r="U174" s="112">
        <f t="shared" si="21"/>
        <v>298</v>
      </c>
      <c r="V174" s="25"/>
      <c r="W174" s="25">
        <f t="shared" si="20"/>
        <v>0</v>
      </c>
      <c r="X174" s="96">
        <f t="shared" si="19"/>
        <v>1</v>
      </c>
      <c r="Y174" s="30"/>
      <c r="Z174" s="30"/>
      <c r="AA174" s="30"/>
      <c r="AB174" s="30"/>
      <c r="AC174" s="30"/>
      <c r="AD174" s="30"/>
      <c r="AE174" s="30"/>
      <c r="AF174" s="30"/>
      <c r="AG174" s="30"/>
      <c r="AH174" s="30">
        <v>1</v>
      </c>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row>
    <row r="175" spans="1:58" s="9" customFormat="1" x14ac:dyDescent="0.55000000000000004">
      <c r="A175" s="15">
        <v>1</v>
      </c>
      <c r="B175" s="15">
        <v>113</v>
      </c>
      <c r="C175" s="15"/>
      <c r="D175" s="15"/>
      <c r="E175" s="15"/>
      <c r="F175" s="15">
        <v>1</v>
      </c>
      <c r="G175" s="12">
        <v>43437</v>
      </c>
      <c r="H175" s="13">
        <v>0.75612268518518511</v>
      </c>
      <c r="I175" s="12">
        <v>43437</v>
      </c>
      <c r="J175" s="13"/>
      <c r="K175" s="11" t="s">
        <v>87</v>
      </c>
      <c r="L175" s="13" t="s">
        <v>64</v>
      </c>
      <c r="M175" s="14" t="s">
        <v>355</v>
      </c>
      <c r="N175" s="14" t="s">
        <v>125</v>
      </c>
      <c r="O175" s="14"/>
      <c r="P175" s="106"/>
      <c r="Q175" s="106"/>
      <c r="R175" s="107"/>
      <c r="S175" s="107"/>
      <c r="T175" s="107"/>
      <c r="U175" s="107"/>
      <c r="V175" s="11"/>
      <c r="W175" s="11">
        <f t="shared" si="20"/>
        <v>0</v>
      </c>
      <c r="X175" s="97">
        <f t="shared" si="19"/>
        <v>0</v>
      </c>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row>
    <row r="176" spans="1:58" s="9" customFormat="1" x14ac:dyDescent="0.55000000000000004">
      <c r="A176" s="15">
        <v>1</v>
      </c>
      <c r="B176" s="126">
        <v>114</v>
      </c>
      <c r="C176" s="231"/>
      <c r="D176" s="231"/>
      <c r="E176" s="15"/>
      <c r="F176" s="231">
        <v>1</v>
      </c>
      <c r="G176" s="131">
        <v>43479</v>
      </c>
      <c r="H176" s="132">
        <v>0.78819444444444453</v>
      </c>
      <c r="I176" s="131">
        <v>43479</v>
      </c>
      <c r="J176" s="132">
        <v>0.78819444444444453</v>
      </c>
      <c r="K176" s="232" t="s">
        <v>5</v>
      </c>
      <c r="L176" s="13" t="s">
        <v>83</v>
      </c>
      <c r="M176" s="14" t="s">
        <v>119</v>
      </c>
      <c r="N176" s="127" t="s">
        <v>546</v>
      </c>
      <c r="O176" s="14"/>
      <c r="P176" s="106"/>
      <c r="Q176" s="106"/>
      <c r="R176" s="107"/>
      <c r="S176" s="107"/>
      <c r="T176" s="107"/>
      <c r="U176" s="107"/>
      <c r="V176" s="11"/>
      <c r="W176" s="11">
        <f t="shared" si="20"/>
        <v>0</v>
      </c>
      <c r="X176" s="97">
        <f t="shared" si="19"/>
        <v>0</v>
      </c>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row>
    <row r="177" spans="1:58" s="42" customFormat="1" x14ac:dyDescent="0.55000000000000004">
      <c r="A177" s="395">
        <v>1</v>
      </c>
      <c r="B177" s="395">
        <v>115</v>
      </c>
      <c r="C177" s="117">
        <v>93</v>
      </c>
      <c r="D177" s="117">
        <v>1</v>
      </c>
      <c r="E177" s="30"/>
      <c r="F177" s="117"/>
      <c r="G177" s="411">
        <v>43439</v>
      </c>
      <c r="H177" s="483">
        <v>0.77847222222222223</v>
      </c>
      <c r="I177" s="411">
        <v>43439</v>
      </c>
      <c r="J177" s="435">
        <v>0.77847222222222223</v>
      </c>
      <c r="K177" s="415" t="s">
        <v>5</v>
      </c>
      <c r="L177" s="160" t="s">
        <v>68</v>
      </c>
      <c r="M177" s="161" t="s">
        <v>337</v>
      </c>
      <c r="N177" s="399" t="s">
        <v>336</v>
      </c>
      <c r="O177" s="46" t="s">
        <v>112</v>
      </c>
      <c r="P177" s="75">
        <v>1</v>
      </c>
      <c r="Q177" s="75"/>
      <c r="R177" s="108">
        <v>165</v>
      </c>
      <c r="S177" s="108">
        <v>68</v>
      </c>
      <c r="T177" s="108">
        <v>68</v>
      </c>
      <c r="U177" s="105">
        <f t="shared" si="21"/>
        <v>97</v>
      </c>
      <c r="V177" s="40"/>
      <c r="W177" s="40">
        <f t="shared" si="20"/>
        <v>0</v>
      </c>
      <c r="X177" s="98">
        <f t="shared" si="19"/>
        <v>1</v>
      </c>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v>1</v>
      </c>
      <c r="AY177" s="48"/>
      <c r="AZ177" s="48"/>
      <c r="BA177" s="48"/>
      <c r="BB177" s="48"/>
      <c r="BC177" s="48"/>
      <c r="BD177" s="48"/>
      <c r="BE177" s="48"/>
      <c r="BF177" s="48"/>
    </row>
    <row r="178" spans="1:58" s="42" customFormat="1" x14ac:dyDescent="0.55000000000000004">
      <c r="A178" s="517"/>
      <c r="B178" s="517"/>
      <c r="C178" s="117">
        <v>94</v>
      </c>
      <c r="D178" s="117">
        <v>1</v>
      </c>
      <c r="E178" s="30"/>
      <c r="F178" s="117"/>
      <c r="G178" s="457"/>
      <c r="H178" s="484"/>
      <c r="I178" s="457"/>
      <c r="J178" s="490"/>
      <c r="K178" s="489"/>
      <c r="L178" s="160" t="s">
        <v>110</v>
      </c>
      <c r="M178" s="161" t="s">
        <v>338</v>
      </c>
      <c r="N178" s="535"/>
      <c r="O178" s="46" t="s">
        <v>112</v>
      </c>
      <c r="P178" s="75">
        <v>1</v>
      </c>
      <c r="Q178" s="75"/>
      <c r="R178" s="108">
        <v>245</v>
      </c>
      <c r="S178" s="108">
        <v>85</v>
      </c>
      <c r="T178" s="108">
        <v>64</v>
      </c>
      <c r="U178" s="105">
        <f t="shared" si="21"/>
        <v>181</v>
      </c>
      <c r="V178" s="40"/>
      <c r="W178" s="40">
        <f t="shared" si="20"/>
        <v>0</v>
      </c>
      <c r="X178" s="98">
        <f t="shared" si="19"/>
        <v>1</v>
      </c>
      <c r="Y178" s="48"/>
      <c r="Z178" s="48"/>
      <c r="AA178" s="48"/>
      <c r="AB178" s="48"/>
      <c r="AC178" s="48"/>
      <c r="AD178" s="48"/>
      <c r="AE178" s="48"/>
      <c r="AF178" s="48"/>
      <c r="AG178" s="48"/>
      <c r="AH178" s="48"/>
      <c r="AI178" s="48"/>
      <c r="AJ178" s="48"/>
      <c r="AK178" s="48"/>
      <c r="AL178" s="48"/>
      <c r="AM178" s="48"/>
      <c r="AN178" s="48"/>
      <c r="AO178" s="48"/>
      <c r="AP178" s="48"/>
      <c r="AQ178" s="48"/>
      <c r="AR178" s="48"/>
      <c r="AS178" s="48"/>
      <c r="AT178" s="48"/>
      <c r="AU178" s="48"/>
      <c r="AV178" s="48"/>
      <c r="AW178" s="48">
        <v>1</v>
      </c>
      <c r="AX178" s="48"/>
      <c r="AY178" s="48"/>
      <c r="AZ178" s="48"/>
      <c r="BA178" s="48"/>
      <c r="BB178" s="48"/>
      <c r="BC178" s="48"/>
      <c r="BD178" s="48"/>
      <c r="BE178" s="48"/>
      <c r="BF178" s="48"/>
    </row>
    <row r="179" spans="1:58" s="42" customFormat="1" x14ac:dyDescent="0.55000000000000004">
      <c r="A179" s="396"/>
      <c r="B179" s="396"/>
      <c r="C179" s="117">
        <v>95</v>
      </c>
      <c r="D179" s="117">
        <v>1</v>
      </c>
      <c r="E179" s="30"/>
      <c r="F179" s="117"/>
      <c r="G179" s="412"/>
      <c r="H179" s="485"/>
      <c r="I179" s="412"/>
      <c r="J179" s="436"/>
      <c r="K179" s="416"/>
      <c r="L179" s="160" t="s">
        <v>83</v>
      </c>
      <c r="M179" s="161" t="s">
        <v>335</v>
      </c>
      <c r="N179" s="400"/>
      <c r="O179" s="46" t="s">
        <v>112</v>
      </c>
      <c r="P179" s="75">
        <v>1</v>
      </c>
      <c r="Q179" s="75"/>
      <c r="R179" s="108">
        <v>2461</v>
      </c>
      <c r="S179" s="108">
        <v>53</v>
      </c>
      <c r="T179" s="108">
        <v>26</v>
      </c>
      <c r="U179" s="105">
        <f t="shared" si="21"/>
        <v>2435</v>
      </c>
      <c r="V179" s="40"/>
      <c r="W179" s="40">
        <f t="shared" si="20"/>
        <v>0</v>
      </c>
      <c r="X179" s="98">
        <f t="shared" si="19"/>
        <v>1</v>
      </c>
      <c r="Y179" s="48"/>
      <c r="Z179" s="48">
        <v>1</v>
      </c>
      <c r="AA179" s="48"/>
      <c r="AB179" s="48"/>
      <c r="AC179" s="48"/>
      <c r="AD179" s="48"/>
      <c r="AE179" s="48"/>
      <c r="AF179" s="48"/>
      <c r="AG179" s="48"/>
      <c r="AH179" s="48"/>
      <c r="AI179" s="48"/>
      <c r="AJ179" s="48"/>
      <c r="AK179" s="48"/>
      <c r="AL179" s="48"/>
      <c r="AM179" s="48"/>
      <c r="AN179" s="48"/>
      <c r="AO179" s="48"/>
      <c r="AP179" s="48"/>
      <c r="AQ179" s="48"/>
      <c r="AR179" s="48"/>
      <c r="AS179" s="48"/>
      <c r="AT179" s="48"/>
      <c r="AU179" s="48"/>
      <c r="AV179" s="48"/>
      <c r="AW179" s="48"/>
      <c r="AX179" s="48"/>
      <c r="AY179" s="48"/>
      <c r="AZ179" s="48"/>
      <c r="BA179" s="48"/>
      <c r="BB179" s="48"/>
      <c r="BC179" s="48"/>
      <c r="BD179" s="48"/>
      <c r="BE179" s="48"/>
      <c r="BF179" s="48"/>
    </row>
    <row r="180" spans="1:58" s="42" customFormat="1" x14ac:dyDescent="0.55000000000000004">
      <c r="A180" s="116">
        <v>1</v>
      </c>
      <c r="B180" s="116">
        <v>116</v>
      </c>
      <c r="C180" s="117">
        <v>96</v>
      </c>
      <c r="D180" s="117">
        <v>1</v>
      </c>
      <c r="E180" s="30"/>
      <c r="F180" s="117"/>
      <c r="G180" s="69">
        <v>43440</v>
      </c>
      <c r="H180" s="70">
        <v>0.59166666666666667</v>
      </c>
      <c r="I180" s="69">
        <v>43440</v>
      </c>
      <c r="J180" s="71">
        <v>0.59166666666666667</v>
      </c>
      <c r="K180" s="68" t="s">
        <v>5</v>
      </c>
      <c r="L180" s="160" t="s">
        <v>235</v>
      </c>
      <c r="M180" s="161" t="s">
        <v>339</v>
      </c>
      <c r="N180" s="72" t="s">
        <v>340</v>
      </c>
      <c r="O180" s="46" t="s">
        <v>112</v>
      </c>
      <c r="P180" s="75">
        <v>1</v>
      </c>
      <c r="Q180" s="75"/>
      <c r="R180" s="108">
        <v>91</v>
      </c>
      <c r="S180" s="108">
        <v>45</v>
      </c>
      <c r="T180" s="108">
        <v>35</v>
      </c>
      <c r="U180" s="105">
        <f t="shared" si="21"/>
        <v>56</v>
      </c>
      <c r="V180" s="40"/>
      <c r="W180" s="40">
        <f t="shared" si="20"/>
        <v>0</v>
      </c>
      <c r="X180" s="98">
        <f t="shared" ref="X180:X289" si="27">SUM(Y180:BF180)</f>
        <v>1</v>
      </c>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v>1</v>
      </c>
      <c r="AV180" s="48"/>
      <c r="AW180" s="48"/>
      <c r="AX180" s="48"/>
      <c r="AY180" s="48"/>
      <c r="AZ180" s="48"/>
      <c r="BA180" s="48"/>
      <c r="BB180" s="48"/>
      <c r="BC180" s="48"/>
      <c r="BD180" s="48"/>
      <c r="BE180" s="48"/>
      <c r="BF180" s="48"/>
    </row>
    <row r="181" spans="1:58" s="229" customFormat="1" x14ac:dyDescent="0.55000000000000004">
      <c r="A181" s="421">
        <v>1</v>
      </c>
      <c r="B181" s="421">
        <v>117</v>
      </c>
      <c r="C181" s="421"/>
      <c r="D181" s="421"/>
      <c r="E181" s="421"/>
      <c r="F181" s="231">
        <v>1</v>
      </c>
      <c r="G181" s="417">
        <v>43483</v>
      </c>
      <c r="H181" s="419">
        <v>0.82916666666666661</v>
      </c>
      <c r="I181" s="417">
        <v>43483</v>
      </c>
      <c r="J181" s="419">
        <v>0.82916666666666661</v>
      </c>
      <c r="K181" s="409" t="s">
        <v>5</v>
      </c>
      <c r="L181" s="13" t="s">
        <v>110</v>
      </c>
      <c r="M181" s="14" t="s">
        <v>354</v>
      </c>
      <c r="N181" s="524" t="s">
        <v>547</v>
      </c>
      <c r="O181" s="161"/>
      <c r="P181" s="163"/>
      <c r="Q181" s="163"/>
      <c r="R181" s="164"/>
      <c r="S181" s="164"/>
      <c r="T181" s="164"/>
      <c r="U181" s="105"/>
      <c r="V181" s="227"/>
      <c r="W181" s="227">
        <f t="shared" si="20"/>
        <v>0</v>
      </c>
      <c r="X181" s="97">
        <f t="shared" si="19"/>
        <v>0</v>
      </c>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79"/>
    </row>
    <row r="182" spans="1:58" s="229" customFormat="1" x14ac:dyDescent="0.55000000000000004">
      <c r="A182" s="442"/>
      <c r="B182" s="442"/>
      <c r="C182" s="442"/>
      <c r="D182" s="442"/>
      <c r="E182" s="442"/>
      <c r="F182" s="231">
        <v>1</v>
      </c>
      <c r="G182" s="527"/>
      <c r="H182" s="536"/>
      <c r="I182" s="527"/>
      <c r="J182" s="536"/>
      <c r="K182" s="441"/>
      <c r="L182" s="160" t="s">
        <v>110</v>
      </c>
      <c r="M182" s="161" t="s">
        <v>338</v>
      </c>
      <c r="N182" s="525"/>
      <c r="O182" s="161"/>
      <c r="P182" s="163"/>
      <c r="Q182" s="163"/>
      <c r="R182" s="164"/>
      <c r="S182" s="164"/>
      <c r="T182" s="164"/>
      <c r="U182" s="105"/>
      <c r="V182" s="227"/>
      <c r="W182" s="227">
        <f t="shared" si="20"/>
        <v>0</v>
      </c>
      <c r="X182" s="97">
        <f t="shared" si="19"/>
        <v>0</v>
      </c>
      <c r="Y182" s="79"/>
      <c r="Z182" s="79"/>
      <c r="AA182" s="79"/>
      <c r="AB182" s="79"/>
      <c r="AC182" s="79"/>
      <c r="AD182" s="79"/>
      <c r="AE182" s="79"/>
      <c r="AF182" s="79"/>
      <c r="AG182" s="79"/>
      <c r="AH182" s="79"/>
      <c r="AI182" s="79"/>
      <c r="AJ182" s="79"/>
      <c r="AK182" s="79"/>
      <c r="AL182" s="79"/>
      <c r="AM182" s="79"/>
      <c r="AN182" s="79"/>
      <c r="AO182" s="79"/>
      <c r="AP182" s="79"/>
      <c r="AQ182" s="79"/>
      <c r="AR182" s="79"/>
      <c r="AS182" s="79"/>
      <c r="AT182" s="79"/>
      <c r="AU182" s="79"/>
      <c r="AV182" s="79"/>
      <c r="AW182" s="79"/>
      <c r="AX182" s="79"/>
      <c r="AY182" s="79"/>
      <c r="AZ182" s="79"/>
      <c r="BA182" s="79"/>
      <c r="BB182" s="79"/>
      <c r="BC182" s="79"/>
      <c r="BD182" s="79"/>
      <c r="BE182" s="79"/>
      <c r="BF182" s="79"/>
    </row>
    <row r="183" spans="1:58" s="229" customFormat="1" x14ac:dyDescent="0.55000000000000004">
      <c r="A183" s="422"/>
      <c r="B183" s="422"/>
      <c r="C183" s="422"/>
      <c r="D183" s="422"/>
      <c r="E183" s="422"/>
      <c r="F183" s="231">
        <v>1</v>
      </c>
      <c r="G183" s="418"/>
      <c r="H183" s="420"/>
      <c r="I183" s="418"/>
      <c r="J183" s="420"/>
      <c r="K183" s="410"/>
      <c r="L183" s="160" t="s">
        <v>235</v>
      </c>
      <c r="M183" s="161" t="s">
        <v>339</v>
      </c>
      <c r="N183" s="526"/>
      <c r="O183" s="161"/>
      <c r="P183" s="163"/>
      <c r="Q183" s="163"/>
      <c r="R183" s="164"/>
      <c r="S183" s="164"/>
      <c r="T183" s="164"/>
      <c r="U183" s="105"/>
      <c r="V183" s="227"/>
      <c r="W183" s="227">
        <f t="shared" si="20"/>
        <v>0</v>
      </c>
      <c r="X183" s="97">
        <f t="shared" si="19"/>
        <v>0</v>
      </c>
      <c r="Y183" s="79"/>
      <c r="Z183" s="79"/>
      <c r="AA183" s="79"/>
      <c r="AB183" s="79"/>
      <c r="AC183" s="79"/>
      <c r="AD183" s="79"/>
      <c r="AE183" s="79"/>
      <c r="AF183" s="79"/>
      <c r="AG183" s="79"/>
      <c r="AH183" s="79"/>
      <c r="AI183" s="79"/>
      <c r="AJ183" s="79"/>
      <c r="AK183" s="79"/>
      <c r="AL183" s="79"/>
      <c r="AM183" s="79"/>
      <c r="AN183" s="79"/>
      <c r="AO183" s="79"/>
      <c r="AP183" s="79"/>
      <c r="AQ183" s="79"/>
      <c r="AR183" s="79"/>
      <c r="AS183" s="79"/>
      <c r="AT183" s="79"/>
      <c r="AU183" s="79"/>
      <c r="AV183" s="79"/>
      <c r="AW183" s="79"/>
      <c r="AX183" s="79"/>
      <c r="AY183" s="79"/>
      <c r="AZ183" s="79"/>
      <c r="BA183" s="79"/>
      <c r="BB183" s="79"/>
      <c r="BC183" s="79"/>
      <c r="BD183" s="79"/>
      <c r="BE183" s="79"/>
      <c r="BF183" s="79"/>
    </row>
    <row r="184" spans="1:58" s="229" customFormat="1" x14ac:dyDescent="0.55000000000000004">
      <c r="A184" s="15">
        <v>1</v>
      </c>
      <c r="B184" s="15">
        <v>118</v>
      </c>
      <c r="C184" s="15"/>
      <c r="D184" s="15"/>
      <c r="E184" s="15"/>
      <c r="F184" s="15">
        <v>1</v>
      </c>
      <c r="G184" s="156">
        <v>43484</v>
      </c>
      <c r="H184" s="181">
        <v>0.81527777777777777</v>
      </c>
      <c r="I184" s="156">
        <v>43484</v>
      </c>
      <c r="J184" s="181">
        <v>0.81527777777777777</v>
      </c>
      <c r="K184" s="11" t="s">
        <v>5</v>
      </c>
      <c r="L184" s="160" t="s">
        <v>68</v>
      </c>
      <c r="M184" s="161" t="s">
        <v>337</v>
      </c>
      <c r="N184" s="203" t="s">
        <v>548</v>
      </c>
      <c r="O184" s="161"/>
      <c r="P184" s="163"/>
      <c r="Q184" s="163"/>
      <c r="R184" s="164"/>
      <c r="S184" s="164"/>
      <c r="T184" s="164"/>
      <c r="U184" s="105"/>
      <c r="V184" s="227"/>
      <c r="W184" s="227">
        <f t="shared" si="20"/>
        <v>0</v>
      </c>
      <c r="X184" s="97">
        <f t="shared" si="19"/>
        <v>0</v>
      </c>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row>
    <row r="185" spans="1:58" s="229" customFormat="1" x14ac:dyDescent="0.55000000000000004">
      <c r="A185" s="15">
        <v>1</v>
      </c>
      <c r="B185" s="15">
        <v>119</v>
      </c>
      <c r="C185" s="15"/>
      <c r="D185" s="15"/>
      <c r="E185" s="15"/>
      <c r="F185" s="15">
        <v>1</v>
      </c>
      <c r="G185" s="156">
        <v>43485</v>
      </c>
      <c r="H185" s="181">
        <v>0.90833333333333333</v>
      </c>
      <c r="I185" s="156">
        <v>43485</v>
      </c>
      <c r="J185" s="181">
        <v>0.90833333333333333</v>
      </c>
      <c r="K185" s="11" t="s">
        <v>5</v>
      </c>
      <c r="L185" s="160" t="s">
        <v>83</v>
      </c>
      <c r="M185" s="161" t="s">
        <v>335</v>
      </c>
      <c r="N185" s="203" t="s">
        <v>552</v>
      </c>
      <c r="O185" s="161"/>
      <c r="P185" s="163"/>
      <c r="Q185" s="163"/>
      <c r="R185" s="164"/>
      <c r="S185" s="164"/>
      <c r="T185" s="164"/>
      <c r="U185" s="105"/>
      <c r="V185" s="227"/>
      <c r="W185" s="227">
        <f t="shared" si="20"/>
        <v>0</v>
      </c>
      <c r="X185" s="97">
        <f t="shared" si="19"/>
        <v>0</v>
      </c>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row>
    <row r="186" spans="1:58" s="42" customFormat="1" x14ac:dyDescent="0.55000000000000004">
      <c r="A186" s="395">
        <v>1</v>
      </c>
      <c r="B186" s="395">
        <v>120</v>
      </c>
      <c r="C186" s="117">
        <v>97</v>
      </c>
      <c r="D186" s="117">
        <v>1</v>
      </c>
      <c r="E186" s="30"/>
      <c r="F186" s="117"/>
      <c r="G186" s="411">
        <v>43444</v>
      </c>
      <c r="H186" s="483">
        <v>0.47638888888888892</v>
      </c>
      <c r="I186" s="411">
        <v>43444</v>
      </c>
      <c r="J186" s="435">
        <v>0.47638888888888892</v>
      </c>
      <c r="K186" s="415" t="s">
        <v>5</v>
      </c>
      <c r="L186" s="160" t="s">
        <v>110</v>
      </c>
      <c r="M186" s="161" t="s">
        <v>342</v>
      </c>
      <c r="N186" s="399" t="s">
        <v>551</v>
      </c>
      <c r="O186" s="46" t="s">
        <v>112</v>
      </c>
      <c r="P186" s="75">
        <v>1</v>
      </c>
      <c r="Q186" s="75"/>
      <c r="R186" s="108">
        <v>33</v>
      </c>
      <c r="S186" s="108">
        <v>19</v>
      </c>
      <c r="T186" s="108">
        <v>19</v>
      </c>
      <c r="U186" s="105">
        <f t="shared" si="21"/>
        <v>14</v>
      </c>
      <c r="V186" s="40"/>
      <c r="W186" s="40">
        <f t="shared" si="20"/>
        <v>0</v>
      </c>
      <c r="X186" s="98">
        <f t="shared" si="27"/>
        <v>1</v>
      </c>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v>1</v>
      </c>
      <c r="AX186" s="48"/>
      <c r="AY186" s="48"/>
      <c r="AZ186" s="48"/>
      <c r="BA186" s="48"/>
      <c r="BB186" s="48"/>
      <c r="BC186" s="48"/>
      <c r="BD186" s="48"/>
      <c r="BE186" s="48"/>
      <c r="BF186" s="48"/>
    </row>
    <row r="187" spans="1:58" s="42" customFormat="1" x14ac:dyDescent="0.55000000000000004">
      <c r="A187" s="396"/>
      <c r="B187" s="396"/>
      <c r="C187" s="117">
        <v>98</v>
      </c>
      <c r="D187" s="117">
        <v>1</v>
      </c>
      <c r="E187" s="30"/>
      <c r="F187" s="117"/>
      <c r="G187" s="412"/>
      <c r="H187" s="485"/>
      <c r="I187" s="412"/>
      <c r="J187" s="436"/>
      <c r="K187" s="416"/>
      <c r="L187" s="160" t="s">
        <v>79</v>
      </c>
      <c r="M187" s="161" t="s">
        <v>341</v>
      </c>
      <c r="N187" s="400"/>
      <c r="O187" s="46" t="s">
        <v>112</v>
      </c>
      <c r="P187" s="75">
        <v>1</v>
      </c>
      <c r="Q187" s="75"/>
      <c r="R187" s="108">
        <v>26</v>
      </c>
      <c r="S187" s="108">
        <v>5</v>
      </c>
      <c r="T187" s="108">
        <v>5</v>
      </c>
      <c r="U187" s="105">
        <f t="shared" si="21"/>
        <v>21</v>
      </c>
      <c r="V187" s="40"/>
      <c r="W187" s="40">
        <f t="shared" si="20"/>
        <v>0</v>
      </c>
      <c r="X187" s="98">
        <f t="shared" si="27"/>
        <v>1</v>
      </c>
      <c r="Y187" s="48"/>
      <c r="Z187" s="48"/>
      <c r="AA187" s="48"/>
      <c r="AB187" s="48"/>
      <c r="AC187" s="48"/>
      <c r="AD187" s="48"/>
      <c r="AE187" s="48"/>
      <c r="AF187" s="48">
        <v>1</v>
      </c>
      <c r="AG187" s="48"/>
      <c r="AH187" s="48"/>
      <c r="AI187" s="48"/>
      <c r="AJ187" s="48"/>
      <c r="AK187" s="48"/>
      <c r="AL187" s="48"/>
      <c r="AM187" s="48"/>
      <c r="AN187" s="48"/>
      <c r="AO187" s="48"/>
      <c r="AP187" s="48"/>
      <c r="AQ187" s="48"/>
      <c r="AR187" s="48"/>
      <c r="AS187" s="48"/>
      <c r="AT187" s="48"/>
      <c r="AU187" s="48"/>
      <c r="AV187" s="48"/>
      <c r="AW187" s="48"/>
      <c r="AX187" s="48"/>
      <c r="AY187" s="48"/>
      <c r="AZ187" s="48"/>
      <c r="BA187" s="48"/>
      <c r="BB187" s="48"/>
      <c r="BC187" s="48"/>
      <c r="BD187" s="48"/>
      <c r="BE187" s="48"/>
      <c r="BF187" s="48"/>
    </row>
    <row r="188" spans="1:58" s="229" customFormat="1" x14ac:dyDescent="0.55000000000000004">
      <c r="A188" s="15">
        <v>1</v>
      </c>
      <c r="B188" s="15">
        <v>121</v>
      </c>
      <c r="C188" s="15"/>
      <c r="D188" s="15"/>
      <c r="E188" s="15"/>
      <c r="F188" s="15">
        <v>1</v>
      </c>
      <c r="G188" s="156">
        <v>43487</v>
      </c>
      <c r="H188" s="157">
        <v>0.59305555555555556</v>
      </c>
      <c r="I188" s="156">
        <v>43487</v>
      </c>
      <c r="J188" s="181">
        <v>0.59305555555555556</v>
      </c>
      <c r="K188" s="11" t="s">
        <v>549</v>
      </c>
      <c r="L188" s="160" t="s">
        <v>110</v>
      </c>
      <c r="M188" s="161" t="s">
        <v>342</v>
      </c>
      <c r="N188" s="203" t="s">
        <v>550</v>
      </c>
      <c r="O188" s="161"/>
      <c r="P188" s="163"/>
      <c r="Q188" s="163"/>
      <c r="R188" s="164"/>
      <c r="S188" s="164"/>
      <c r="T188" s="164"/>
      <c r="U188" s="105"/>
      <c r="V188" s="227"/>
      <c r="W188" s="227">
        <f t="shared" si="20"/>
        <v>0</v>
      </c>
      <c r="X188" s="97">
        <f t="shared" si="27"/>
        <v>0</v>
      </c>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row>
    <row r="189" spans="1:58" s="229" customFormat="1" x14ac:dyDescent="0.55000000000000004">
      <c r="A189" s="15">
        <v>1</v>
      </c>
      <c r="B189" s="126">
        <v>122</v>
      </c>
      <c r="C189" s="231"/>
      <c r="D189" s="231"/>
      <c r="E189" s="15"/>
      <c r="F189" s="231">
        <v>1</v>
      </c>
      <c r="G189" s="156">
        <v>43489</v>
      </c>
      <c r="H189" s="157">
        <v>0.76597222222222217</v>
      </c>
      <c r="I189" s="156">
        <v>43489</v>
      </c>
      <c r="J189" s="181">
        <v>0.76597222222222217</v>
      </c>
      <c r="K189" s="11" t="s">
        <v>549</v>
      </c>
      <c r="L189" s="160" t="s">
        <v>79</v>
      </c>
      <c r="M189" s="161" t="s">
        <v>341</v>
      </c>
      <c r="N189" s="203" t="s">
        <v>557</v>
      </c>
      <c r="O189" s="161"/>
      <c r="P189" s="163"/>
      <c r="Q189" s="163"/>
      <c r="R189" s="164"/>
      <c r="S189" s="164"/>
      <c r="T189" s="164"/>
      <c r="U189" s="105"/>
      <c r="V189" s="227"/>
      <c r="W189" s="227">
        <f t="shared" si="20"/>
        <v>0</v>
      </c>
      <c r="X189" s="97"/>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row>
    <row r="190" spans="1:58" s="42" customFormat="1" x14ac:dyDescent="0.55000000000000004">
      <c r="A190" s="395">
        <v>1</v>
      </c>
      <c r="B190" s="395">
        <v>123</v>
      </c>
      <c r="C190" s="117">
        <v>99</v>
      </c>
      <c r="D190" s="117">
        <v>1</v>
      </c>
      <c r="E190" s="30"/>
      <c r="F190" s="117"/>
      <c r="G190" s="522">
        <v>43446</v>
      </c>
      <c r="H190" s="520">
        <v>0.68680555555555556</v>
      </c>
      <c r="I190" s="522">
        <v>43446</v>
      </c>
      <c r="J190" s="413">
        <v>0.68680555555555556</v>
      </c>
      <c r="K190" s="415" t="s">
        <v>5</v>
      </c>
      <c r="L190" s="160" t="s">
        <v>346</v>
      </c>
      <c r="M190" s="161" t="s">
        <v>347</v>
      </c>
      <c r="N190" s="399" t="s">
        <v>344</v>
      </c>
      <c r="O190" s="46" t="s">
        <v>112</v>
      </c>
      <c r="P190" s="75">
        <v>1</v>
      </c>
      <c r="Q190" s="75"/>
      <c r="R190" s="108">
        <v>117</v>
      </c>
      <c r="S190" s="108">
        <v>51</v>
      </c>
      <c r="T190" s="108">
        <v>19</v>
      </c>
      <c r="U190" s="105">
        <f t="shared" si="21"/>
        <v>98</v>
      </c>
      <c r="V190" s="40"/>
      <c r="W190" s="40">
        <f t="shared" si="20"/>
        <v>0</v>
      </c>
      <c r="X190" s="98">
        <f t="shared" si="27"/>
        <v>1</v>
      </c>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v>1</v>
      </c>
      <c r="AY190" s="48"/>
      <c r="AZ190" s="48"/>
      <c r="BA190" s="48"/>
      <c r="BB190" s="48"/>
      <c r="BC190" s="48"/>
      <c r="BD190" s="48"/>
      <c r="BE190" s="48"/>
      <c r="BF190" s="48"/>
    </row>
    <row r="191" spans="1:58" s="42" customFormat="1" x14ac:dyDescent="0.55000000000000004">
      <c r="A191" s="396"/>
      <c r="B191" s="396"/>
      <c r="C191" s="117">
        <v>100</v>
      </c>
      <c r="D191" s="117">
        <v>1</v>
      </c>
      <c r="E191" s="30"/>
      <c r="F191" s="117"/>
      <c r="G191" s="523"/>
      <c r="H191" s="521"/>
      <c r="I191" s="523"/>
      <c r="J191" s="414"/>
      <c r="K191" s="416"/>
      <c r="L191" s="160" t="s">
        <v>345</v>
      </c>
      <c r="M191" s="161" t="s">
        <v>348</v>
      </c>
      <c r="N191" s="400"/>
      <c r="O191" s="46" t="s">
        <v>112</v>
      </c>
      <c r="P191" s="75">
        <v>1</v>
      </c>
      <c r="Q191" s="75"/>
      <c r="R191" s="108">
        <v>69</v>
      </c>
      <c r="S191" s="108">
        <v>14</v>
      </c>
      <c r="T191" s="108">
        <v>14</v>
      </c>
      <c r="U191" s="105">
        <f t="shared" si="21"/>
        <v>55</v>
      </c>
      <c r="V191" s="40"/>
      <c r="W191" s="40">
        <f t="shared" si="20"/>
        <v>0</v>
      </c>
      <c r="X191" s="100">
        <f t="shared" si="27"/>
        <v>1</v>
      </c>
      <c r="Y191" s="41"/>
      <c r="Z191" s="41"/>
      <c r="AA191" s="41"/>
      <c r="AB191" s="41"/>
      <c r="AC191" s="41"/>
      <c r="AD191" s="41"/>
      <c r="AE191" s="41"/>
      <c r="AF191" s="41"/>
      <c r="AG191" s="41"/>
      <c r="AH191" s="41"/>
      <c r="AI191" s="41"/>
      <c r="AJ191" s="41"/>
      <c r="AK191" s="41"/>
      <c r="AL191" s="41"/>
      <c r="AM191" s="41"/>
      <c r="AN191" s="41"/>
      <c r="AO191" s="41"/>
      <c r="AP191" s="41"/>
      <c r="AQ191" s="41"/>
      <c r="AR191" s="41"/>
      <c r="AS191" s="67">
        <v>1</v>
      </c>
      <c r="AT191" s="41"/>
      <c r="AU191" s="41"/>
      <c r="AV191" s="41"/>
      <c r="AW191" s="41"/>
      <c r="AX191" s="41"/>
      <c r="AY191" s="41"/>
      <c r="AZ191" s="41"/>
      <c r="BA191" s="41"/>
      <c r="BB191" s="41"/>
      <c r="BC191" s="41"/>
      <c r="BD191" s="41"/>
      <c r="BE191" s="41"/>
      <c r="BF191" s="41"/>
    </row>
    <row r="192" spans="1:58" s="229" customFormat="1" x14ac:dyDescent="0.55000000000000004">
      <c r="A192" s="15">
        <v>1</v>
      </c>
      <c r="B192" s="15">
        <v>124</v>
      </c>
      <c r="C192" s="15"/>
      <c r="D192" s="15"/>
      <c r="E192" s="15"/>
      <c r="F192" s="15">
        <v>1</v>
      </c>
      <c r="G192" s="156">
        <v>43488</v>
      </c>
      <c r="H192" s="181">
        <v>0.68541666666666667</v>
      </c>
      <c r="I192" s="156">
        <v>43488</v>
      </c>
      <c r="J192" s="181">
        <v>0.68541666666666667</v>
      </c>
      <c r="K192" s="11" t="s">
        <v>5</v>
      </c>
      <c r="L192" s="160" t="s">
        <v>345</v>
      </c>
      <c r="M192" s="161" t="s">
        <v>348</v>
      </c>
      <c r="N192" s="203" t="s">
        <v>553</v>
      </c>
      <c r="O192" s="161"/>
      <c r="P192" s="163"/>
      <c r="Q192" s="163"/>
      <c r="R192" s="164"/>
      <c r="S192" s="164"/>
      <c r="T192" s="164"/>
      <c r="U192" s="105"/>
      <c r="V192" s="227"/>
      <c r="W192" s="227">
        <f t="shared" si="20"/>
        <v>0</v>
      </c>
      <c r="X192" s="97">
        <f t="shared" si="27"/>
        <v>0</v>
      </c>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row>
    <row r="193" spans="1:58" s="10" customFormat="1" x14ac:dyDescent="0.55000000000000004">
      <c r="A193" s="19">
        <v>1</v>
      </c>
      <c r="B193" s="19">
        <v>125</v>
      </c>
      <c r="C193" s="19"/>
      <c r="D193" s="19"/>
      <c r="E193" s="19"/>
      <c r="F193" s="19"/>
      <c r="G193" s="17">
        <v>43446</v>
      </c>
      <c r="H193" s="18">
        <v>0.70138888888888884</v>
      </c>
      <c r="I193" s="17"/>
      <c r="J193" s="18"/>
      <c r="K193" s="16" t="s">
        <v>5</v>
      </c>
      <c r="L193" s="18" t="s">
        <v>147</v>
      </c>
      <c r="M193" s="18" t="s">
        <v>147</v>
      </c>
      <c r="N193" s="16" t="s">
        <v>15</v>
      </c>
      <c r="O193" s="16"/>
      <c r="P193" s="19"/>
      <c r="Q193" s="19"/>
      <c r="R193" s="109"/>
      <c r="S193" s="109"/>
      <c r="T193" s="109"/>
      <c r="U193" s="109"/>
      <c r="V193" s="16"/>
      <c r="W193" s="16">
        <f t="shared" si="20"/>
        <v>0</v>
      </c>
      <c r="X193" s="99">
        <f t="shared" si="27"/>
        <v>0</v>
      </c>
      <c r="Y193" s="19"/>
      <c r="Z193" s="19"/>
      <c r="AA193" s="19"/>
      <c r="AB193" s="19"/>
      <c r="AC193" s="19"/>
      <c r="AD193" s="19"/>
      <c r="AE193" s="19"/>
      <c r="AF193" s="19"/>
      <c r="AG193" s="19"/>
      <c r="AH193" s="19"/>
      <c r="AI193" s="19"/>
      <c r="AJ193" s="20"/>
      <c r="AK193" s="19"/>
      <c r="AL193" s="19"/>
      <c r="AM193" s="20"/>
      <c r="AN193" s="20"/>
      <c r="AO193" s="19"/>
      <c r="AP193" s="19"/>
      <c r="AQ193" s="19"/>
      <c r="AR193" s="19"/>
      <c r="AS193" s="19"/>
      <c r="AT193" s="19"/>
      <c r="AU193" s="19"/>
      <c r="AV193" s="19"/>
      <c r="AW193" s="19"/>
      <c r="AX193" s="19"/>
      <c r="AY193" s="19"/>
      <c r="AZ193" s="19"/>
      <c r="BA193" s="19"/>
      <c r="BB193" s="19"/>
      <c r="BC193" s="19"/>
      <c r="BD193" s="19"/>
      <c r="BE193" s="19"/>
      <c r="BF193" s="21"/>
    </row>
    <row r="194" spans="1:58" s="229" customFormat="1" x14ac:dyDescent="0.55000000000000004">
      <c r="A194" s="15">
        <v>1</v>
      </c>
      <c r="B194" s="15">
        <v>126</v>
      </c>
      <c r="C194" s="15"/>
      <c r="D194" s="15"/>
      <c r="E194" s="15"/>
      <c r="F194" s="15">
        <v>1</v>
      </c>
      <c r="G194" s="156">
        <v>43488</v>
      </c>
      <c r="H194" s="181">
        <v>0.68541666666666667</v>
      </c>
      <c r="I194" s="156">
        <v>43488</v>
      </c>
      <c r="J194" s="181">
        <v>0.68541666666666667</v>
      </c>
      <c r="K194" s="11" t="s">
        <v>5</v>
      </c>
      <c r="L194" s="160" t="s">
        <v>70</v>
      </c>
      <c r="M194" s="161" t="s">
        <v>555</v>
      </c>
      <c r="N194" s="203" t="s">
        <v>556</v>
      </c>
      <c r="O194" s="161"/>
      <c r="P194" s="163"/>
      <c r="Q194" s="163"/>
      <c r="R194" s="164"/>
      <c r="S194" s="164"/>
      <c r="T194" s="164"/>
      <c r="U194" s="105"/>
      <c r="V194" s="227"/>
      <c r="W194" s="227">
        <f t="shared" ref="W194" si="28">+X194-D194</f>
        <v>0</v>
      </c>
      <c r="X194" s="97">
        <f t="shared" ref="X194" si="29">SUM(Y194:BF194)</f>
        <v>0</v>
      </c>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row>
    <row r="195" spans="1:58" s="229" customFormat="1" x14ac:dyDescent="0.55000000000000004">
      <c r="A195" s="15">
        <v>1</v>
      </c>
      <c r="B195" s="126">
        <v>127</v>
      </c>
      <c r="C195" s="231"/>
      <c r="D195" s="231"/>
      <c r="E195" s="15"/>
      <c r="F195" s="231"/>
      <c r="G195" s="281">
        <v>43490</v>
      </c>
      <c r="H195" s="283">
        <v>0.3430555555555555</v>
      </c>
      <c r="I195" s="156">
        <v>43488</v>
      </c>
      <c r="J195" s="181">
        <v>0.68541666666666667</v>
      </c>
      <c r="K195" s="11" t="s">
        <v>594</v>
      </c>
      <c r="L195" s="160" t="s">
        <v>70</v>
      </c>
      <c r="M195" s="161" t="s">
        <v>555</v>
      </c>
      <c r="N195" s="282" t="s">
        <v>597</v>
      </c>
      <c r="O195" s="161"/>
      <c r="P195" s="163"/>
      <c r="Q195" s="163"/>
      <c r="R195" s="164"/>
      <c r="S195" s="164"/>
      <c r="T195" s="164"/>
      <c r="U195" s="105"/>
      <c r="V195" s="165" t="s">
        <v>595</v>
      </c>
      <c r="W195" s="227">
        <f t="shared" ref="W195" si="30">+X195-D195</f>
        <v>0</v>
      </c>
      <c r="X195" s="97">
        <f t="shared" ref="X195" si="31">SUM(Y195:BF195)</f>
        <v>0</v>
      </c>
      <c r="Y195" s="79"/>
      <c r="Z195" s="79"/>
      <c r="AA195" s="79"/>
      <c r="AB195" s="79"/>
      <c r="AC195" s="79"/>
      <c r="AD195" s="79"/>
      <c r="AE195" s="79"/>
      <c r="AF195" s="79"/>
      <c r="AG195" s="79"/>
      <c r="AH195" s="79"/>
      <c r="AI195" s="79"/>
      <c r="AJ195" s="79"/>
      <c r="AK195" s="79"/>
      <c r="AL195" s="79"/>
      <c r="AM195" s="79"/>
      <c r="AN195" s="79"/>
      <c r="AO195" s="79"/>
      <c r="AP195" s="79"/>
      <c r="AQ195" s="79"/>
      <c r="AR195" s="79"/>
      <c r="AS195" s="79"/>
      <c r="AT195" s="79"/>
      <c r="AU195" s="79"/>
      <c r="AV195" s="79"/>
      <c r="AW195" s="79"/>
      <c r="AX195" s="79"/>
      <c r="AY195" s="79"/>
      <c r="AZ195" s="79"/>
      <c r="BA195" s="79"/>
      <c r="BB195" s="79"/>
      <c r="BC195" s="79"/>
      <c r="BD195" s="79"/>
      <c r="BE195" s="79"/>
      <c r="BF195" s="79"/>
    </row>
    <row r="196" spans="1:58" s="229" customFormat="1" x14ac:dyDescent="0.55000000000000004">
      <c r="A196" s="15">
        <v>1</v>
      </c>
      <c r="B196" s="126">
        <v>128</v>
      </c>
      <c r="C196" s="231"/>
      <c r="D196" s="231"/>
      <c r="E196" s="15"/>
      <c r="F196" s="231">
        <v>1</v>
      </c>
      <c r="G196" s="233">
        <v>43490</v>
      </c>
      <c r="H196" s="235">
        <v>0.91666666666666663</v>
      </c>
      <c r="I196" s="233">
        <v>43490</v>
      </c>
      <c r="J196" s="235">
        <v>0.91666666666666663</v>
      </c>
      <c r="K196" s="11" t="s">
        <v>5</v>
      </c>
      <c r="L196" s="160" t="s">
        <v>68</v>
      </c>
      <c r="M196" s="161" t="s">
        <v>347</v>
      </c>
      <c r="N196" s="234" t="s">
        <v>558</v>
      </c>
      <c r="O196" s="161"/>
      <c r="P196" s="163"/>
      <c r="Q196" s="163"/>
      <c r="R196" s="164"/>
      <c r="S196" s="164"/>
      <c r="T196" s="164"/>
      <c r="U196" s="105"/>
      <c r="V196" s="227"/>
      <c r="W196" s="227">
        <f t="shared" ref="W196" si="32">+X196-D196</f>
        <v>0</v>
      </c>
      <c r="X196" s="97">
        <f t="shared" ref="X196" si="33">SUM(Y196:BF196)</f>
        <v>0</v>
      </c>
      <c r="Y196" s="79"/>
      <c r="Z196" s="79"/>
      <c r="AA196" s="79"/>
      <c r="AB196" s="79"/>
      <c r="AC196" s="79"/>
      <c r="AD196" s="79"/>
      <c r="AE196" s="79"/>
      <c r="AF196" s="79"/>
      <c r="AG196" s="79"/>
      <c r="AH196" s="79"/>
      <c r="AI196" s="79"/>
      <c r="AJ196" s="79"/>
      <c r="AK196" s="79"/>
      <c r="AL196" s="79"/>
      <c r="AM196" s="79"/>
      <c r="AN196" s="79"/>
      <c r="AO196" s="79"/>
      <c r="AP196" s="79"/>
      <c r="AQ196" s="79"/>
      <c r="AR196" s="79"/>
      <c r="AS196" s="79"/>
      <c r="AT196" s="79"/>
      <c r="AU196" s="79"/>
      <c r="AV196" s="79"/>
      <c r="AW196" s="79"/>
      <c r="AX196" s="79"/>
      <c r="AY196" s="79"/>
      <c r="AZ196" s="79"/>
      <c r="BA196" s="79"/>
      <c r="BB196" s="79"/>
      <c r="BC196" s="79"/>
      <c r="BD196" s="79"/>
      <c r="BE196" s="79"/>
      <c r="BF196" s="79"/>
    </row>
    <row r="197" spans="1:58" s="42" customFormat="1" x14ac:dyDescent="0.55000000000000004">
      <c r="A197" s="395">
        <v>1</v>
      </c>
      <c r="B197" s="395">
        <v>129</v>
      </c>
      <c r="C197" s="117">
        <v>101</v>
      </c>
      <c r="D197" s="117">
        <v>1</v>
      </c>
      <c r="E197" s="30"/>
      <c r="F197" s="117"/>
      <c r="G197" s="411">
        <v>43450</v>
      </c>
      <c r="H197" s="483">
        <v>0.89097222222222217</v>
      </c>
      <c r="I197" s="411">
        <v>43450</v>
      </c>
      <c r="J197" s="435">
        <v>0.89097222222222217</v>
      </c>
      <c r="K197" s="415" t="s">
        <v>5</v>
      </c>
      <c r="L197" s="160" t="s">
        <v>68</v>
      </c>
      <c r="M197" s="161" t="s">
        <v>352</v>
      </c>
      <c r="N197" s="518" t="s">
        <v>350</v>
      </c>
      <c r="O197" s="28" t="s">
        <v>112</v>
      </c>
      <c r="P197" s="103">
        <v>1</v>
      </c>
      <c r="Q197" s="110"/>
      <c r="R197" s="108">
        <v>210</v>
      </c>
      <c r="S197" s="108">
        <v>35</v>
      </c>
      <c r="T197" s="108">
        <v>26</v>
      </c>
      <c r="U197" s="105">
        <f t="shared" si="21"/>
        <v>184</v>
      </c>
      <c r="V197" s="40"/>
      <c r="W197" s="40">
        <f t="shared" si="20"/>
        <v>0</v>
      </c>
      <c r="X197" s="100">
        <f t="shared" si="27"/>
        <v>1</v>
      </c>
      <c r="Y197" s="48"/>
      <c r="Z197" s="48"/>
      <c r="AA197" s="48"/>
      <c r="AB197" s="48"/>
      <c r="AC197" s="48"/>
      <c r="AD197" s="41"/>
      <c r="AE197" s="41"/>
      <c r="AF197" s="41"/>
      <c r="AG197" s="41"/>
      <c r="AH197" s="41"/>
      <c r="AI197" s="41"/>
      <c r="AJ197" s="41"/>
      <c r="AK197" s="41"/>
      <c r="AL197" s="41"/>
      <c r="AM197" s="41"/>
      <c r="AN197" s="41"/>
      <c r="AO197" s="41"/>
      <c r="AP197" s="41"/>
      <c r="AQ197" s="41"/>
      <c r="AR197" s="41"/>
      <c r="AS197" s="41"/>
      <c r="AT197" s="41"/>
      <c r="AU197" s="41"/>
      <c r="AV197" s="41"/>
      <c r="AW197" s="41"/>
      <c r="AX197" s="41">
        <v>1</v>
      </c>
      <c r="AY197" s="41"/>
      <c r="AZ197" s="41"/>
      <c r="BA197" s="41"/>
      <c r="BB197" s="41"/>
      <c r="BC197" s="41"/>
      <c r="BD197" s="41"/>
      <c r="BE197" s="41"/>
      <c r="BF197" s="41"/>
    </row>
    <row r="198" spans="1:58" s="42" customFormat="1" x14ac:dyDescent="0.55000000000000004">
      <c r="A198" s="396"/>
      <c r="B198" s="396"/>
      <c r="C198" s="117">
        <v>102</v>
      </c>
      <c r="D198" s="117">
        <v>1</v>
      </c>
      <c r="E198" s="30"/>
      <c r="F198" s="117"/>
      <c r="G198" s="412"/>
      <c r="H198" s="485"/>
      <c r="I198" s="412"/>
      <c r="J198" s="436"/>
      <c r="K198" s="416"/>
      <c r="L198" s="160" t="s">
        <v>70</v>
      </c>
      <c r="M198" s="161" t="s">
        <v>351</v>
      </c>
      <c r="N198" s="519"/>
      <c r="O198" s="28" t="s">
        <v>112</v>
      </c>
      <c r="P198" s="103">
        <v>1</v>
      </c>
      <c r="Q198" s="110"/>
      <c r="R198" s="108">
        <v>84</v>
      </c>
      <c r="S198" s="108">
        <v>24</v>
      </c>
      <c r="T198" s="108">
        <v>24</v>
      </c>
      <c r="U198" s="105">
        <f t="shared" si="21"/>
        <v>60</v>
      </c>
      <c r="V198" s="40"/>
      <c r="W198" s="40">
        <f t="shared" si="20"/>
        <v>0</v>
      </c>
      <c r="X198" s="100">
        <f t="shared" si="27"/>
        <v>1</v>
      </c>
      <c r="Y198" s="48"/>
      <c r="Z198" s="48"/>
      <c r="AA198" s="48"/>
      <c r="AB198" s="48"/>
      <c r="AC198" s="48"/>
      <c r="AD198" s="48"/>
      <c r="AE198" s="48"/>
      <c r="AF198" s="48"/>
      <c r="AG198" s="48"/>
      <c r="AH198" s="48">
        <v>1</v>
      </c>
      <c r="AI198" s="48"/>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row>
    <row r="199" spans="1:58" s="229" customFormat="1" x14ac:dyDescent="0.55000000000000004">
      <c r="A199" s="423">
        <v>1</v>
      </c>
      <c r="B199" s="423">
        <v>130</v>
      </c>
      <c r="C199" s="155"/>
      <c r="D199" s="155"/>
      <c r="E199" s="15"/>
      <c r="F199" s="155">
        <v>1</v>
      </c>
      <c r="G199" s="417">
        <v>43493</v>
      </c>
      <c r="H199" s="448">
        <v>0.73055555555555562</v>
      </c>
      <c r="I199" s="417">
        <v>43493</v>
      </c>
      <c r="J199" s="448">
        <v>0.73055555555555562</v>
      </c>
      <c r="K199" s="405" t="s">
        <v>5</v>
      </c>
      <c r="L199" s="160" t="s">
        <v>68</v>
      </c>
      <c r="M199" s="161" t="s">
        <v>352</v>
      </c>
      <c r="N199" s="450" t="s">
        <v>559</v>
      </c>
      <c r="O199" s="14" t="s">
        <v>112</v>
      </c>
      <c r="P199" s="106">
        <v>1</v>
      </c>
      <c r="Q199" s="226"/>
      <c r="R199" s="164">
        <v>210</v>
      </c>
      <c r="S199" s="164">
        <v>35</v>
      </c>
      <c r="T199" s="164">
        <v>26</v>
      </c>
      <c r="U199" s="105">
        <f t="shared" ref="U199:U200" si="34">+R199-T199</f>
        <v>184</v>
      </c>
      <c r="V199" s="227"/>
      <c r="W199" s="227">
        <f t="shared" ref="W199:W200" si="35">+X199-D199</f>
        <v>0</v>
      </c>
      <c r="X199" s="251">
        <f t="shared" ref="X199:X200" si="36">SUM(Y199:BF199)</f>
        <v>0</v>
      </c>
      <c r="Y199" s="79"/>
      <c r="Z199" s="79"/>
      <c r="AA199" s="79"/>
      <c r="AB199" s="79"/>
      <c r="AC199" s="79"/>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row>
    <row r="200" spans="1:58" s="229" customFormat="1" x14ac:dyDescent="0.55000000000000004">
      <c r="A200" s="424"/>
      <c r="B200" s="424"/>
      <c r="C200" s="155"/>
      <c r="D200" s="155"/>
      <c r="E200" s="15"/>
      <c r="F200" s="155">
        <v>1</v>
      </c>
      <c r="G200" s="418"/>
      <c r="H200" s="449"/>
      <c r="I200" s="418"/>
      <c r="J200" s="449"/>
      <c r="K200" s="406"/>
      <c r="L200" s="160" t="s">
        <v>70</v>
      </c>
      <c r="M200" s="161" t="s">
        <v>351</v>
      </c>
      <c r="N200" s="451"/>
      <c r="O200" s="14" t="s">
        <v>112</v>
      </c>
      <c r="P200" s="106">
        <v>1</v>
      </c>
      <c r="Q200" s="226"/>
      <c r="R200" s="164">
        <v>84</v>
      </c>
      <c r="S200" s="164">
        <v>24</v>
      </c>
      <c r="T200" s="164">
        <v>24</v>
      </c>
      <c r="U200" s="105">
        <f t="shared" si="34"/>
        <v>60</v>
      </c>
      <c r="V200" s="227"/>
      <c r="W200" s="227">
        <f t="shared" si="35"/>
        <v>0</v>
      </c>
      <c r="X200" s="251">
        <f t="shared" si="36"/>
        <v>0</v>
      </c>
      <c r="Y200" s="79"/>
      <c r="Z200" s="79"/>
      <c r="AA200" s="79"/>
      <c r="AB200" s="79"/>
      <c r="AC200" s="79"/>
      <c r="AD200" s="79"/>
      <c r="AE200" s="79"/>
      <c r="AF200" s="79"/>
      <c r="AG200" s="79"/>
      <c r="AH200" s="79"/>
      <c r="AI200" s="79"/>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row>
    <row r="201" spans="1:58" s="42" customFormat="1" x14ac:dyDescent="0.55000000000000004">
      <c r="A201" s="116">
        <v>1</v>
      </c>
      <c r="B201" s="116">
        <v>131</v>
      </c>
      <c r="C201" s="117">
        <v>103</v>
      </c>
      <c r="D201" s="117">
        <v>1</v>
      </c>
      <c r="E201" s="30"/>
      <c r="F201" s="117"/>
      <c r="G201" s="248">
        <v>43452</v>
      </c>
      <c r="H201" s="249">
        <v>0.81458333333333333</v>
      </c>
      <c r="I201" s="248">
        <v>43452</v>
      </c>
      <c r="J201" s="247">
        <v>0.81458333333333333</v>
      </c>
      <c r="K201" s="250" t="s">
        <v>356</v>
      </c>
      <c r="L201" s="160" t="s">
        <v>277</v>
      </c>
      <c r="M201" s="161" t="s">
        <v>361</v>
      </c>
      <c r="N201" s="72" t="s">
        <v>359</v>
      </c>
      <c r="O201" s="28" t="s">
        <v>112</v>
      </c>
      <c r="P201" s="103">
        <v>1</v>
      </c>
      <c r="Q201" s="110"/>
      <c r="R201" s="108">
        <v>23</v>
      </c>
      <c r="S201" s="108">
        <v>8</v>
      </c>
      <c r="T201" s="108">
        <v>3</v>
      </c>
      <c r="U201" s="105">
        <f t="shared" si="21"/>
        <v>20</v>
      </c>
      <c r="V201" s="40"/>
      <c r="W201" s="40">
        <f t="shared" si="20"/>
        <v>0</v>
      </c>
      <c r="X201" s="100">
        <f t="shared" si="27"/>
        <v>1</v>
      </c>
      <c r="Y201" s="48"/>
      <c r="Z201" s="48"/>
      <c r="AA201" s="48">
        <v>1</v>
      </c>
      <c r="AB201" s="48"/>
      <c r="AC201" s="48"/>
      <c r="AD201" s="48"/>
      <c r="AE201" s="48"/>
      <c r="AF201" s="48"/>
      <c r="AG201" s="48"/>
      <c r="AH201" s="48"/>
      <c r="AI201" s="48"/>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row>
    <row r="202" spans="1:58" s="229" customFormat="1" x14ac:dyDescent="0.55000000000000004">
      <c r="A202" s="15">
        <v>1</v>
      </c>
      <c r="B202" s="15">
        <v>132</v>
      </c>
      <c r="C202" s="231"/>
      <c r="D202" s="231"/>
      <c r="E202" s="15"/>
      <c r="F202" s="231">
        <v>1</v>
      </c>
      <c r="G202" s="244">
        <v>43498</v>
      </c>
      <c r="H202" s="243">
        <v>0.64930555555555558</v>
      </c>
      <c r="I202" s="244">
        <v>43498</v>
      </c>
      <c r="J202" s="246">
        <v>0.64930555555555558</v>
      </c>
      <c r="K202" s="250" t="s">
        <v>5</v>
      </c>
      <c r="L202" s="160" t="s">
        <v>277</v>
      </c>
      <c r="M202" s="161" t="s">
        <v>361</v>
      </c>
      <c r="N202" s="245" t="s">
        <v>562</v>
      </c>
      <c r="O202" s="14"/>
      <c r="P202" s="106"/>
      <c r="Q202" s="226"/>
      <c r="R202" s="164"/>
      <c r="S202" s="164"/>
      <c r="T202" s="164"/>
      <c r="U202" s="105"/>
      <c r="V202" s="227"/>
      <c r="W202" s="227">
        <f t="shared" si="20"/>
        <v>0</v>
      </c>
      <c r="X202" s="251">
        <f t="shared" si="27"/>
        <v>0</v>
      </c>
      <c r="Y202" s="79"/>
      <c r="Z202" s="79"/>
      <c r="AA202" s="79"/>
      <c r="AB202" s="79"/>
      <c r="AC202" s="79"/>
      <c r="AD202" s="79"/>
      <c r="AE202" s="79"/>
      <c r="AF202" s="79"/>
      <c r="AG202" s="79"/>
      <c r="AH202" s="79"/>
      <c r="AI202" s="79"/>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row>
    <row r="203" spans="1:58" s="42" customFormat="1" x14ac:dyDescent="0.55000000000000004">
      <c r="A203" s="116">
        <v>1</v>
      </c>
      <c r="B203" s="116">
        <v>133</v>
      </c>
      <c r="C203" s="117">
        <v>104</v>
      </c>
      <c r="D203" s="117">
        <v>1</v>
      </c>
      <c r="E203" s="30"/>
      <c r="F203" s="117"/>
      <c r="G203" s="69">
        <v>43453</v>
      </c>
      <c r="H203" s="70">
        <v>0.67708333333333337</v>
      </c>
      <c r="I203" s="69">
        <v>43453</v>
      </c>
      <c r="J203" s="71">
        <v>0.67708333333333337</v>
      </c>
      <c r="K203" s="68" t="s">
        <v>356</v>
      </c>
      <c r="L203" s="160" t="s">
        <v>357</v>
      </c>
      <c r="M203" s="161" t="s">
        <v>358</v>
      </c>
      <c r="N203" s="72" t="s">
        <v>360</v>
      </c>
      <c r="O203" s="28" t="s">
        <v>139</v>
      </c>
      <c r="P203" s="103">
        <v>1</v>
      </c>
      <c r="Q203" s="110"/>
      <c r="R203" s="108">
        <v>50</v>
      </c>
      <c r="S203" s="108">
        <v>11</v>
      </c>
      <c r="T203" s="108">
        <v>11</v>
      </c>
      <c r="U203" s="105">
        <f t="shared" si="21"/>
        <v>39</v>
      </c>
      <c r="V203" s="40"/>
      <c r="W203" s="40">
        <f t="shared" si="20"/>
        <v>0</v>
      </c>
      <c r="X203" s="100">
        <f t="shared" si="27"/>
        <v>1</v>
      </c>
      <c r="Y203" s="48"/>
      <c r="Z203" s="48"/>
      <c r="AA203" s="48"/>
      <c r="AB203" s="48"/>
      <c r="AC203" s="48"/>
      <c r="AD203" s="67">
        <v>1</v>
      </c>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c r="BB203" s="41"/>
      <c r="BC203" s="41"/>
      <c r="BD203" s="41"/>
      <c r="BE203" s="41"/>
      <c r="BF203" s="41"/>
    </row>
    <row r="204" spans="1:58" s="229" customFormat="1" x14ac:dyDescent="0.55000000000000004">
      <c r="A204" s="15">
        <v>1</v>
      </c>
      <c r="B204" s="206">
        <v>134</v>
      </c>
      <c r="C204" s="155"/>
      <c r="D204" s="155"/>
      <c r="E204" s="15"/>
      <c r="F204" s="155">
        <v>1</v>
      </c>
      <c r="G204" s="210">
        <v>43476</v>
      </c>
      <c r="H204" s="208">
        <v>0.65972222222222221</v>
      </c>
      <c r="I204" s="210">
        <v>43476</v>
      </c>
      <c r="J204" s="214">
        <v>0.65972222222222221</v>
      </c>
      <c r="K204" s="216" t="s">
        <v>5</v>
      </c>
      <c r="L204" s="160" t="s">
        <v>69</v>
      </c>
      <c r="M204" s="161" t="s">
        <v>358</v>
      </c>
      <c r="N204" s="212" t="s">
        <v>543</v>
      </c>
      <c r="O204" s="14"/>
      <c r="P204" s="106"/>
      <c r="Q204" s="226"/>
      <c r="R204" s="164"/>
      <c r="S204" s="164"/>
      <c r="T204" s="164"/>
      <c r="U204" s="105"/>
      <c r="V204" s="227"/>
      <c r="W204" s="227">
        <f t="shared" si="20"/>
        <v>0</v>
      </c>
      <c r="X204" s="97">
        <f t="shared" si="27"/>
        <v>0</v>
      </c>
      <c r="Y204" s="79"/>
      <c r="Z204" s="79"/>
      <c r="AA204" s="79"/>
      <c r="AB204" s="79"/>
      <c r="AC204" s="79"/>
      <c r="AD204" s="67"/>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row>
    <row r="205" spans="1:58" s="42" customFormat="1" x14ac:dyDescent="0.55000000000000004">
      <c r="A205" s="116">
        <v>1</v>
      </c>
      <c r="B205" s="116">
        <v>135</v>
      </c>
      <c r="C205" s="117">
        <v>105</v>
      </c>
      <c r="D205" s="117">
        <v>1</v>
      </c>
      <c r="E205" s="30"/>
      <c r="F205" s="117"/>
      <c r="G205" s="69">
        <v>43454</v>
      </c>
      <c r="H205" s="70">
        <v>0.51736111111111105</v>
      </c>
      <c r="I205" s="69">
        <v>43454</v>
      </c>
      <c r="J205" s="71">
        <v>0.51736111111111105</v>
      </c>
      <c r="K205" s="68" t="s">
        <v>356</v>
      </c>
      <c r="L205" s="160" t="s">
        <v>145</v>
      </c>
      <c r="M205" s="161" t="s">
        <v>362</v>
      </c>
      <c r="N205" s="72" t="s">
        <v>363</v>
      </c>
      <c r="O205" s="28" t="s">
        <v>112</v>
      </c>
      <c r="P205" s="103">
        <v>1</v>
      </c>
      <c r="Q205" s="110"/>
      <c r="R205" s="108">
        <v>11950</v>
      </c>
      <c r="S205" s="108">
        <v>27</v>
      </c>
      <c r="T205" s="108">
        <v>27</v>
      </c>
      <c r="U205" s="105">
        <f t="shared" si="21"/>
        <v>11923</v>
      </c>
      <c r="V205" s="40"/>
      <c r="W205" s="40">
        <f t="shared" si="20"/>
        <v>0</v>
      </c>
      <c r="X205" s="100">
        <f t="shared" si="27"/>
        <v>1</v>
      </c>
      <c r="Y205" s="48"/>
      <c r="Z205" s="48"/>
      <c r="AA205" s="48"/>
      <c r="AB205" s="48">
        <v>1</v>
      </c>
      <c r="AC205" s="48"/>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c r="BB205" s="41"/>
      <c r="BC205" s="41"/>
      <c r="BD205" s="41"/>
      <c r="BE205" s="41"/>
      <c r="BF205" s="41"/>
    </row>
    <row r="206" spans="1:58" s="229" customFormat="1" x14ac:dyDescent="0.55000000000000004">
      <c r="A206" s="15">
        <v>1</v>
      </c>
      <c r="B206" s="238">
        <v>136</v>
      </c>
      <c r="C206" s="155"/>
      <c r="D206" s="155"/>
      <c r="E206" s="15"/>
      <c r="F206" s="155">
        <v>1</v>
      </c>
      <c r="G206" s="236">
        <v>43497</v>
      </c>
      <c r="H206" s="239">
        <v>0.6479166666666667</v>
      </c>
      <c r="I206" s="236">
        <v>43497</v>
      </c>
      <c r="J206" s="237">
        <v>0.6479166666666667</v>
      </c>
      <c r="K206" s="241" t="s">
        <v>5</v>
      </c>
      <c r="L206" s="160" t="s">
        <v>145</v>
      </c>
      <c r="M206" s="161" t="s">
        <v>362</v>
      </c>
      <c r="N206" s="240" t="s">
        <v>561</v>
      </c>
      <c r="O206" s="14"/>
      <c r="P206" s="106"/>
      <c r="Q206" s="226"/>
      <c r="R206" s="164"/>
      <c r="S206" s="164"/>
      <c r="T206" s="164"/>
      <c r="U206" s="105"/>
      <c r="V206" s="227"/>
      <c r="W206" s="227">
        <f t="shared" ref="W206" si="37">+X206-D206</f>
        <v>0</v>
      </c>
      <c r="X206" s="97">
        <f t="shared" ref="X206" si="38">SUM(Y206:BF206)</f>
        <v>0</v>
      </c>
      <c r="Y206" s="79"/>
      <c r="Z206" s="79"/>
      <c r="AA206" s="79"/>
      <c r="AB206" s="79"/>
      <c r="AC206" s="79"/>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row>
    <row r="207" spans="1:58" s="42" customFormat="1" x14ac:dyDescent="0.55000000000000004">
      <c r="A207" s="116">
        <v>1</v>
      </c>
      <c r="B207" s="116">
        <v>137</v>
      </c>
      <c r="C207" s="117">
        <v>106</v>
      </c>
      <c r="D207" s="117">
        <v>1</v>
      </c>
      <c r="E207" s="30"/>
      <c r="F207" s="117"/>
      <c r="G207" s="69">
        <v>43455</v>
      </c>
      <c r="H207" s="70">
        <v>0.45555555555555555</v>
      </c>
      <c r="I207" s="69">
        <v>43455</v>
      </c>
      <c r="J207" s="71">
        <v>0.45555555555555555</v>
      </c>
      <c r="K207" s="68" t="s">
        <v>356</v>
      </c>
      <c r="L207" s="160" t="s">
        <v>79</v>
      </c>
      <c r="M207" s="161" t="s">
        <v>365</v>
      </c>
      <c r="N207" s="72" t="s">
        <v>564</v>
      </c>
      <c r="O207" s="28" t="s">
        <v>112</v>
      </c>
      <c r="P207" s="103">
        <v>1</v>
      </c>
      <c r="Q207" s="110"/>
      <c r="R207" s="108">
        <v>156</v>
      </c>
      <c r="S207" s="108">
        <v>42</v>
      </c>
      <c r="T207" s="108">
        <v>42</v>
      </c>
      <c r="U207" s="105">
        <f t="shared" si="21"/>
        <v>114</v>
      </c>
      <c r="V207" s="40"/>
      <c r="W207" s="40">
        <f t="shared" si="20"/>
        <v>0</v>
      </c>
      <c r="X207" s="100">
        <f t="shared" si="27"/>
        <v>1</v>
      </c>
      <c r="Y207" s="48"/>
      <c r="Z207" s="48"/>
      <c r="AA207" s="48"/>
      <c r="AB207" s="48"/>
      <c r="AC207" s="48"/>
      <c r="AD207" s="41"/>
      <c r="AE207" s="41"/>
      <c r="AF207" s="41">
        <v>1</v>
      </c>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row>
    <row r="208" spans="1:58" s="229" customFormat="1" x14ac:dyDescent="0.55000000000000004">
      <c r="A208" s="15">
        <v>1</v>
      </c>
      <c r="B208" s="252">
        <v>138</v>
      </c>
      <c r="C208" s="155"/>
      <c r="D208" s="155"/>
      <c r="E208" s="15"/>
      <c r="F208" s="155">
        <v>1</v>
      </c>
      <c r="G208" s="253">
        <v>43498</v>
      </c>
      <c r="H208" s="254">
        <v>0.65069444444444446</v>
      </c>
      <c r="I208" s="253">
        <v>43498</v>
      </c>
      <c r="J208" s="257">
        <v>0.65069444444444446</v>
      </c>
      <c r="K208" s="255" t="s">
        <v>5</v>
      </c>
      <c r="L208" s="160" t="s">
        <v>79</v>
      </c>
      <c r="M208" s="161" t="s">
        <v>365</v>
      </c>
      <c r="N208" s="256" t="s">
        <v>565</v>
      </c>
      <c r="O208" s="14"/>
      <c r="P208" s="106"/>
      <c r="Q208" s="226"/>
      <c r="R208" s="164"/>
      <c r="S208" s="164"/>
      <c r="T208" s="164"/>
      <c r="U208" s="105"/>
      <c r="V208" s="227"/>
      <c r="W208" s="227">
        <f t="shared" si="20"/>
        <v>0</v>
      </c>
      <c r="X208" s="97">
        <f t="shared" si="27"/>
        <v>0</v>
      </c>
      <c r="Y208" s="79"/>
      <c r="Z208" s="79"/>
      <c r="AA208" s="79"/>
      <c r="AB208" s="79"/>
      <c r="AC208" s="79"/>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row>
    <row r="209" spans="1:58" s="42" customFormat="1" x14ac:dyDescent="0.55000000000000004">
      <c r="A209" s="116">
        <v>1</v>
      </c>
      <c r="B209" s="116">
        <v>139</v>
      </c>
      <c r="C209" s="117">
        <v>107</v>
      </c>
      <c r="D209" s="117">
        <v>1</v>
      </c>
      <c r="E209" s="30"/>
      <c r="F209" s="117"/>
      <c r="G209" s="69">
        <v>43457</v>
      </c>
      <c r="H209" s="70">
        <v>0.46875</v>
      </c>
      <c r="I209" s="69">
        <v>43457</v>
      </c>
      <c r="J209" s="71">
        <v>0.46875</v>
      </c>
      <c r="K209" s="68" t="s">
        <v>356</v>
      </c>
      <c r="L209" s="160" t="s">
        <v>357</v>
      </c>
      <c r="M209" s="161" t="s">
        <v>367</v>
      </c>
      <c r="N209" s="72" t="s">
        <v>366</v>
      </c>
      <c r="O209" s="46" t="s">
        <v>112</v>
      </c>
      <c r="P209" s="75">
        <v>1</v>
      </c>
      <c r="Q209" s="75"/>
      <c r="R209" s="108">
        <v>6027</v>
      </c>
      <c r="S209" s="108">
        <v>30</v>
      </c>
      <c r="T209" s="108">
        <v>9</v>
      </c>
      <c r="U209" s="105">
        <f t="shared" si="21"/>
        <v>6018</v>
      </c>
      <c r="V209" s="40"/>
      <c r="W209" s="40">
        <f t="shared" si="20"/>
        <v>0</v>
      </c>
      <c r="X209" s="100">
        <f t="shared" si="27"/>
        <v>1</v>
      </c>
      <c r="Y209" s="48"/>
      <c r="Z209" s="48"/>
      <c r="AA209" s="48"/>
      <c r="AB209" s="48"/>
      <c r="AC209" s="48"/>
      <c r="AD209" s="41">
        <v>1</v>
      </c>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c r="BB209" s="41"/>
      <c r="BC209" s="41"/>
      <c r="BD209" s="41"/>
      <c r="BE209" s="41"/>
      <c r="BF209" s="41"/>
    </row>
    <row r="210" spans="1:58" s="229" customFormat="1" x14ac:dyDescent="0.55000000000000004">
      <c r="A210" s="242">
        <v>1</v>
      </c>
      <c r="B210" s="242">
        <v>140</v>
      </c>
      <c r="C210" s="155"/>
      <c r="D210" s="155"/>
      <c r="E210" s="15"/>
      <c r="F210" s="155">
        <v>1</v>
      </c>
      <c r="G210" s="244">
        <v>43498</v>
      </c>
      <c r="H210" s="243">
        <v>0.65</v>
      </c>
      <c r="I210" s="244">
        <v>43498</v>
      </c>
      <c r="J210" s="246">
        <v>0.65</v>
      </c>
      <c r="K210" s="250" t="s">
        <v>5</v>
      </c>
      <c r="L210" s="160" t="s">
        <v>69</v>
      </c>
      <c r="M210" s="161" t="s">
        <v>367</v>
      </c>
      <c r="N210" s="245" t="s">
        <v>563</v>
      </c>
      <c r="O210" s="161"/>
      <c r="P210" s="163"/>
      <c r="Q210" s="163"/>
      <c r="R210" s="164"/>
      <c r="S210" s="164"/>
      <c r="T210" s="164"/>
      <c r="U210" s="105"/>
      <c r="V210" s="227"/>
      <c r="W210" s="227">
        <f t="shared" si="20"/>
        <v>0</v>
      </c>
      <c r="X210" s="97">
        <f t="shared" si="27"/>
        <v>0</v>
      </c>
      <c r="Y210" s="79"/>
      <c r="Z210" s="79"/>
      <c r="AA210" s="79"/>
      <c r="AB210" s="79"/>
      <c r="AC210" s="79"/>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row>
    <row r="211" spans="1:58" s="31" customFormat="1" x14ac:dyDescent="0.55000000000000004">
      <c r="A211" s="30">
        <v>1</v>
      </c>
      <c r="B211" s="30">
        <v>141</v>
      </c>
      <c r="C211" s="30">
        <v>108</v>
      </c>
      <c r="D211" s="30">
        <v>1</v>
      </c>
      <c r="E211" s="30"/>
      <c r="F211" s="30"/>
      <c r="G211" s="26">
        <v>43458</v>
      </c>
      <c r="H211" s="27">
        <v>0.67108796296296302</v>
      </c>
      <c r="I211" s="26">
        <v>43458</v>
      </c>
      <c r="J211" s="27">
        <v>0.58402777777777781</v>
      </c>
      <c r="K211" s="25" t="s">
        <v>132</v>
      </c>
      <c r="L211" s="13" t="s">
        <v>145</v>
      </c>
      <c r="M211" s="14" t="s">
        <v>364</v>
      </c>
      <c r="N211" s="28" t="s">
        <v>144</v>
      </c>
      <c r="O211" s="28" t="s">
        <v>112</v>
      </c>
      <c r="P211" s="103">
        <v>1</v>
      </c>
      <c r="Q211" s="103"/>
      <c r="R211" s="104">
        <v>5776</v>
      </c>
      <c r="S211" s="104">
        <v>35</v>
      </c>
      <c r="T211" s="104">
        <v>11</v>
      </c>
      <c r="U211" s="105">
        <f t="shared" si="21"/>
        <v>5765</v>
      </c>
      <c r="V211" s="25"/>
      <c r="W211" s="25">
        <f t="shared" si="20"/>
        <v>0</v>
      </c>
      <c r="X211" s="96">
        <f t="shared" si="27"/>
        <v>1</v>
      </c>
      <c r="Y211" s="30"/>
      <c r="Z211" s="30"/>
      <c r="AA211" s="30"/>
      <c r="AB211" s="30">
        <v>1</v>
      </c>
      <c r="AC211" s="30"/>
      <c r="AD211" s="30"/>
      <c r="AE211" s="30"/>
      <c r="AF211" s="30"/>
      <c r="AG211" s="30"/>
      <c r="AH211" s="30"/>
      <c r="AI211" s="30"/>
      <c r="AJ211" s="30"/>
      <c r="AK211" s="30"/>
      <c r="AL211" s="30"/>
      <c r="AM211" s="30"/>
      <c r="AN211" s="30"/>
      <c r="AO211" s="30"/>
      <c r="AP211" s="30"/>
      <c r="AQ211" s="30"/>
      <c r="AR211" s="30"/>
      <c r="AS211" s="30"/>
      <c r="AT211" s="30"/>
      <c r="AU211" s="30"/>
      <c r="AV211" s="30"/>
      <c r="AW211" s="30"/>
      <c r="AX211" s="30"/>
      <c r="AY211" s="30"/>
      <c r="AZ211" s="30"/>
      <c r="BA211" s="30"/>
      <c r="BB211" s="30"/>
      <c r="BC211" s="30"/>
      <c r="BD211" s="30"/>
      <c r="BE211" s="30"/>
      <c r="BF211" s="30"/>
    </row>
    <row r="212" spans="1:58" s="78" customFormat="1" x14ac:dyDescent="0.55000000000000004">
      <c r="A212" s="30">
        <v>1</v>
      </c>
      <c r="B212" s="30">
        <v>142</v>
      </c>
      <c r="C212" s="30">
        <v>109</v>
      </c>
      <c r="D212" s="30">
        <v>1</v>
      </c>
      <c r="E212" s="30"/>
      <c r="F212" s="30"/>
      <c r="G212" s="26">
        <v>43459</v>
      </c>
      <c r="H212" s="27">
        <v>0.62430555555555556</v>
      </c>
      <c r="I212" s="26">
        <v>43459</v>
      </c>
      <c r="J212" s="27">
        <v>0.62430555555555556</v>
      </c>
      <c r="K212" s="25" t="s">
        <v>5</v>
      </c>
      <c r="L212" s="13" t="s">
        <v>69</v>
      </c>
      <c r="M212" s="11" t="s">
        <v>11</v>
      </c>
      <c r="N212" s="25" t="s">
        <v>35</v>
      </c>
      <c r="O212" s="28" t="s">
        <v>112</v>
      </c>
      <c r="P212" s="103">
        <v>1</v>
      </c>
      <c r="Q212" s="30"/>
      <c r="R212" s="104">
        <v>90</v>
      </c>
      <c r="S212" s="104">
        <v>11</v>
      </c>
      <c r="T212" s="104">
        <v>11</v>
      </c>
      <c r="U212" s="105">
        <f t="shared" si="21"/>
        <v>79</v>
      </c>
      <c r="V212" s="25"/>
      <c r="W212" s="25">
        <f t="shared" si="20"/>
        <v>0</v>
      </c>
      <c r="X212" s="96">
        <f t="shared" si="27"/>
        <v>1</v>
      </c>
      <c r="Y212" s="30"/>
      <c r="Z212" s="30"/>
      <c r="AA212" s="30"/>
      <c r="AB212" s="30"/>
      <c r="AC212" s="30"/>
      <c r="AD212" s="30">
        <v>1</v>
      </c>
      <c r="AE212" s="30"/>
      <c r="AF212" s="30"/>
      <c r="AG212" s="30"/>
      <c r="AH212" s="30"/>
      <c r="AI212" s="30"/>
      <c r="AJ212" s="30"/>
      <c r="AK212" s="30"/>
      <c r="AL212" s="30"/>
      <c r="AM212" s="30"/>
      <c r="AN212" s="30"/>
      <c r="AO212" s="30"/>
      <c r="AP212" s="30"/>
      <c r="AQ212" s="30"/>
      <c r="AR212" s="30"/>
      <c r="AS212" s="30"/>
      <c r="AT212" s="30"/>
      <c r="AU212" s="30"/>
      <c r="AV212" s="30"/>
      <c r="AW212" s="30"/>
      <c r="AX212" s="30"/>
      <c r="AY212" s="30"/>
      <c r="AZ212" s="30"/>
      <c r="BA212" s="30"/>
      <c r="BB212" s="30"/>
      <c r="BC212" s="30"/>
      <c r="BD212" s="30"/>
      <c r="BE212" s="30"/>
      <c r="BF212" s="77"/>
    </row>
    <row r="213" spans="1:58" s="258" customFormat="1" x14ac:dyDescent="0.55000000000000004">
      <c r="A213" s="15">
        <v>1</v>
      </c>
      <c r="B213" s="15">
        <v>143</v>
      </c>
      <c r="C213" s="231"/>
      <c r="D213" s="231"/>
      <c r="E213" s="15"/>
      <c r="F213" s="231">
        <v>1</v>
      </c>
      <c r="G213" s="12">
        <v>43502</v>
      </c>
      <c r="H213" s="13">
        <v>0.65138888888888891</v>
      </c>
      <c r="I213" s="12">
        <v>43502</v>
      </c>
      <c r="J213" s="13">
        <v>0.65138888888888891</v>
      </c>
      <c r="K213" s="11" t="s">
        <v>5</v>
      </c>
      <c r="L213" s="13" t="s">
        <v>69</v>
      </c>
      <c r="M213" s="11" t="s">
        <v>11</v>
      </c>
      <c r="N213" s="11" t="s">
        <v>566</v>
      </c>
      <c r="O213" s="14"/>
      <c r="P213" s="106"/>
      <c r="Q213" s="15"/>
      <c r="R213" s="107"/>
      <c r="S213" s="107"/>
      <c r="T213" s="107"/>
      <c r="U213" s="105"/>
      <c r="V213" s="11"/>
      <c r="W213" s="227">
        <f t="shared" ref="W213" si="39">+X213-D213</f>
        <v>0</v>
      </c>
      <c r="X213" s="97">
        <f t="shared" ref="X213" si="40">SUM(Y213:BF213)</f>
        <v>0</v>
      </c>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63"/>
    </row>
    <row r="214" spans="1:58" s="258" customFormat="1" x14ac:dyDescent="0.55000000000000004">
      <c r="A214" s="15">
        <v>1</v>
      </c>
      <c r="B214" s="15">
        <v>144</v>
      </c>
      <c r="C214" s="231"/>
      <c r="D214" s="231"/>
      <c r="E214" s="15"/>
      <c r="F214" s="231">
        <v>1</v>
      </c>
      <c r="G214" s="12">
        <v>43502</v>
      </c>
      <c r="H214" s="13">
        <v>0.65208333333333335</v>
      </c>
      <c r="I214" s="12">
        <v>43502</v>
      </c>
      <c r="J214" s="13">
        <v>0.65208333333333335</v>
      </c>
      <c r="K214" s="11" t="s">
        <v>5</v>
      </c>
      <c r="L214" s="13" t="s">
        <v>145</v>
      </c>
      <c r="M214" s="14" t="s">
        <v>364</v>
      </c>
      <c r="N214" s="11" t="s">
        <v>567</v>
      </c>
      <c r="O214" s="14"/>
      <c r="P214" s="106"/>
      <c r="Q214" s="15"/>
      <c r="R214" s="107"/>
      <c r="S214" s="107"/>
      <c r="T214" s="107"/>
      <c r="U214" s="105"/>
      <c r="V214" s="11"/>
      <c r="W214" s="227">
        <f t="shared" ref="W214" si="41">+X214-D214</f>
        <v>0</v>
      </c>
      <c r="X214" s="97">
        <f t="shared" ref="X214" si="42">SUM(Y214:BF214)</f>
        <v>0</v>
      </c>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63"/>
    </row>
    <row r="215" spans="1:58" s="78" customFormat="1" x14ac:dyDescent="0.55000000000000004">
      <c r="A215" s="30">
        <v>1</v>
      </c>
      <c r="B215" s="30">
        <v>145</v>
      </c>
      <c r="C215" s="118">
        <v>110</v>
      </c>
      <c r="D215" s="118">
        <v>1</v>
      </c>
      <c r="E215" s="30"/>
      <c r="F215" s="118"/>
      <c r="G215" s="26">
        <v>43464</v>
      </c>
      <c r="H215" s="27">
        <v>0.82708333333333339</v>
      </c>
      <c r="I215" s="26">
        <v>43464</v>
      </c>
      <c r="J215" s="27">
        <v>0.82708333333333339</v>
      </c>
      <c r="K215" s="76" t="s">
        <v>5</v>
      </c>
      <c r="L215" s="13" t="s">
        <v>368</v>
      </c>
      <c r="M215" s="11" t="s">
        <v>369</v>
      </c>
      <c r="N215" s="25" t="s">
        <v>370</v>
      </c>
      <c r="O215" s="28" t="s">
        <v>112</v>
      </c>
      <c r="P215" s="103">
        <v>1</v>
      </c>
      <c r="Q215" s="30"/>
      <c r="R215" s="104">
        <v>8016</v>
      </c>
      <c r="S215" s="104">
        <v>24</v>
      </c>
      <c r="T215" s="104">
        <v>7</v>
      </c>
      <c r="U215" s="105">
        <f t="shared" si="21"/>
        <v>8009</v>
      </c>
      <c r="V215" s="25"/>
      <c r="W215" s="25">
        <f t="shared" si="20"/>
        <v>0</v>
      </c>
      <c r="X215" s="96">
        <f t="shared" si="27"/>
        <v>1</v>
      </c>
      <c r="Y215" s="30"/>
      <c r="Z215" s="30"/>
      <c r="AA215" s="30"/>
      <c r="AB215" s="30"/>
      <c r="AC215" s="30"/>
      <c r="AD215" s="30"/>
      <c r="AE215" s="30"/>
      <c r="AF215" s="30"/>
      <c r="AG215" s="30"/>
      <c r="AH215" s="30"/>
      <c r="AI215" s="30"/>
      <c r="AJ215" s="30"/>
      <c r="AK215" s="30"/>
      <c r="AL215" s="30"/>
      <c r="AM215" s="30"/>
      <c r="AN215" s="30"/>
      <c r="AO215" s="30"/>
      <c r="AP215" s="30"/>
      <c r="AQ215" s="30"/>
      <c r="AR215" s="30"/>
      <c r="AS215" s="30"/>
      <c r="AT215" s="30"/>
      <c r="AU215" s="30">
        <v>1</v>
      </c>
      <c r="AV215" s="30"/>
      <c r="AW215" s="30"/>
      <c r="AX215" s="30"/>
      <c r="AY215" s="30"/>
      <c r="AZ215" s="30"/>
      <c r="BA215" s="30"/>
      <c r="BB215" s="30"/>
      <c r="BC215" s="30"/>
      <c r="BD215" s="30"/>
      <c r="BE215" s="30"/>
      <c r="BF215" s="77"/>
    </row>
    <row r="216" spans="1:58" s="258" customFormat="1" x14ac:dyDescent="0.55000000000000004">
      <c r="A216" s="15">
        <v>1</v>
      </c>
      <c r="B216" s="15">
        <v>146</v>
      </c>
      <c r="C216" s="231"/>
      <c r="D216" s="231"/>
      <c r="E216" s="15"/>
      <c r="F216" s="231">
        <v>1</v>
      </c>
      <c r="G216" s="12">
        <v>43509</v>
      </c>
      <c r="H216" s="13">
        <v>0.67083333333333339</v>
      </c>
      <c r="I216" s="12">
        <v>43509</v>
      </c>
      <c r="J216" s="13">
        <v>0.67083333333333339</v>
      </c>
      <c r="K216" s="217" t="s">
        <v>5</v>
      </c>
      <c r="L216" s="13" t="s">
        <v>235</v>
      </c>
      <c r="M216" s="11" t="s">
        <v>369</v>
      </c>
      <c r="N216" s="11" t="s">
        <v>584</v>
      </c>
      <c r="O216" s="14"/>
      <c r="P216" s="106"/>
      <c r="Q216" s="15"/>
      <c r="R216" s="107"/>
      <c r="S216" s="107"/>
      <c r="T216" s="107"/>
      <c r="U216" s="105"/>
      <c r="V216" s="11"/>
      <c r="W216" s="11">
        <f t="shared" si="20"/>
        <v>0</v>
      </c>
      <c r="X216" s="97">
        <f t="shared" si="27"/>
        <v>0</v>
      </c>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63"/>
    </row>
    <row r="217" spans="1:58" s="31" customFormat="1" x14ac:dyDescent="0.55000000000000004">
      <c r="A217" s="30">
        <v>1</v>
      </c>
      <c r="B217" s="30">
        <v>147</v>
      </c>
      <c r="C217" s="30">
        <v>111</v>
      </c>
      <c r="D217" s="30">
        <v>1</v>
      </c>
      <c r="E217" s="30"/>
      <c r="F217" s="30"/>
      <c r="G217" s="26">
        <v>43467</v>
      </c>
      <c r="H217" s="32">
        <v>0.4284722222222222</v>
      </c>
      <c r="I217" s="26">
        <v>43467</v>
      </c>
      <c r="J217" s="32">
        <v>0.39097222222222222</v>
      </c>
      <c r="K217" s="25" t="s">
        <v>56</v>
      </c>
      <c r="L217" s="94" t="s">
        <v>70</v>
      </c>
      <c r="M217" s="14" t="s">
        <v>57</v>
      </c>
      <c r="N217" s="25" t="s">
        <v>55</v>
      </c>
      <c r="O217" s="28" t="s">
        <v>112</v>
      </c>
      <c r="P217" s="103">
        <v>1</v>
      </c>
      <c r="Q217" s="30"/>
      <c r="R217" s="104">
        <v>73000</v>
      </c>
      <c r="S217" s="104">
        <v>4686</v>
      </c>
      <c r="T217" s="104">
        <v>3766</v>
      </c>
      <c r="U217" s="105">
        <f t="shared" si="21"/>
        <v>69234</v>
      </c>
      <c r="V217" s="25"/>
      <c r="W217" s="25">
        <f t="shared" si="20"/>
        <v>0</v>
      </c>
      <c r="X217" s="96">
        <f t="shared" si="27"/>
        <v>1</v>
      </c>
      <c r="Y217" s="30"/>
      <c r="Z217" s="30"/>
      <c r="AA217" s="30"/>
      <c r="AB217" s="30"/>
      <c r="AC217" s="30"/>
      <c r="AD217" s="30"/>
      <c r="AE217" s="30"/>
      <c r="AF217" s="30"/>
      <c r="AG217" s="30"/>
      <c r="AH217" s="30">
        <v>1</v>
      </c>
      <c r="AI217" s="30"/>
      <c r="AJ217" s="33"/>
      <c r="AK217" s="30"/>
      <c r="AL217" s="30"/>
      <c r="AM217" s="33"/>
      <c r="AN217" s="33"/>
      <c r="AO217" s="30"/>
      <c r="AP217" s="30"/>
      <c r="AQ217" s="30"/>
      <c r="AR217" s="30"/>
      <c r="AS217" s="30"/>
      <c r="AT217" s="30"/>
      <c r="AU217" s="30"/>
      <c r="AV217" s="30"/>
      <c r="AW217" s="30"/>
      <c r="AX217" s="30"/>
      <c r="AY217" s="30"/>
      <c r="AZ217" s="30"/>
      <c r="BA217" s="30"/>
      <c r="BB217" s="30"/>
      <c r="BC217" s="30"/>
      <c r="BD217" s="30"/>
      <c r="BE217" s="30"/>
      <c r="BF217" s="30"/>
    </row>
    <row r="218" spans="1:58" s="9" customFormat="1" x14ac:dyDescent="0.55000000000000004">
      <c r="A218" s="15">
        <v>1</v>
      </c>
      <c r="B218" s="15">
        <v>148</v>
      </c>
      <c r="C218" s="231"/>
      <c r="D218" s="231"/>
      <c r="E218" s="15"/>
      <c r="F218" s="231">
        <v>1</v>
      </c>
      <c r="G218" s="12">
        <v>43522</v>
      </c>
      <c r="H218" s="94">
        <v>0.65208333333333335</v>
      </c>
      <c r="I218" s="12">
        <v>43522</v>
      </c>
      <c r="J218" s="94">
        <v>0.65208333333333335</v>
      </c>
      <c r="K218" s="217" t="s">
        <v>5</v>
      </c>
      <c r="L218" s="94" t="s">
        <v>70</v>
      </c>
      <c r="M218" s="14" t="s">
        <v>57</v>
      </c>
      <c r="N218" s="11" t="s">
        <v>568</v>
      </c>
      <c r="O218" s="14"/>
      <c r="P218" s="106"/>
      <c r="Q218" s="15"/>
      <c r="R218" s="107"/>
      <c r="S218" s="107"/>
      <c r="T218" s="107"/>
      <c r="U218" s="105"/>
      <c r="V218" s="11"/>
      <c r="W218" s="227">
        <f t="shared" si="20"/>
        <v>0</v>
      </c>
      <c r="X218" s="97">
        <f t="shared" si="27"/>
        <v>0</v>
      </c>
      <c r="Y218" s="15"/>
      <c r="Z218" s="15"/>
      <c r="AA218" s="15"/>
      <c r="AB218" s="15"/>
      <c r="AC218" s="15"/>
      <c r="AD218" s="15"/>
      <c r="AE218" s="15"/>
      <c r="AF218" s="15"/>
      <c r="AG218" s="15"/>
      <c r="AH218" s="15"/>
      <c r="AI218" s="15"/>
      <c r="AJ218" s="204"/>
      <c r="AK218" s="15"/>
      <c r="AL218" s="15"/>
      <c r="AM218" s="204"/>
      <c r="AN218" s="204"/>
      <c r="AO218" s="15"/>
      <c r="AP218" s="15"/>
      <c r="AQ218" s="15"/>
      <c r="AR218" s="15"/>
      <c r="AS218" s="15"/>
      <c r="AT218" s="15"/>
      <c r="AU218" s="15"/>
      <c r="AV218" s="15"/>
      <c r="AW218" s="15"/>
      <c r="AX218" s="15"/>
      <c r="AY218" s="15"/>
      <c r="AZ218" s="15"/>
      <c r="BA218" s="15"/>
      <c r="BB218" s="15"/>
      <c r="BC218" s="15"/>
      <c r="BD218" s="15"/>
      <c r="BE218" s="15"/>
      <c r="BF218" s="15"/>
    </row>
    <row r="219" spans="1:58" s="31" customFormat="1" x14ac:dyDescent="0.55000000000000004">
      <c r="A219" s="30">
        <v>1</v>
      </c>
      <c r="B219" s="30">
        <v>149</v>
      </c>
      <c r="C219" s="30">
        <v>112</v>
      </c>
      <c r="D219" s="30">
        <v>1</v>
      </c>
      <c r="E219" s="30"/>
      <c r="F219" s="30"/>
      <c r="G219" s="26">
        <v>43477</v>
      </c>
      <c r="H219" s="32">
        <v>0.3888888888888889</v>
      </c>
      <c r="I219" s="26">
        <v>43477</v>
      </c>
      <c r="J219" s="32">
        <v>0.6875</v>
      </c>
      <c r="K219" s="25" t="s">
        <v>56</v>
      </c>
      <c r="L219" s="94" t="s">
        <v>66</v>
      </c>
      <c r="M219" s="14" t="s">
        <v>71</v>
      </c>
      <c r="N219" s="25" t="s">
        <v>58</v>
      </c>
      <c r="O219" s="28" t="s">
        <v>112</v>
      </c>
      <c r="P219" s="103">
        <v>1</v>
      </c>
      <c r="Q219" s="30"/>
      <c r="R219" s="104">
        <v>68969</v>
      </c>
      <c r="S219" s="104">
        <v>2452</v>
      </c>
      <c r="T219" s="104">
        <v>1369</v>
      </c>
      <c r="U219" s="105">
        <f t="shared" si="21"/>
        <v>67600</v>
      </c>
      <c r="V219" s="25"/>
      <c r="W219" s="25">
        <f t="shared" si="20"/>
        <v>0</v>
      </c>
      <c r="X219" s="96">
        <f t="shared" si="27"/>
        <v>1</v>
      </c>
      <c r="Y219" s="30"/>
      <c r="Z219" s="30"/>
      <c r="AA219" s="30"/>
      <c r="AB219" s="30"/>
      <c r="AC219" s="30"/>
      <c r="AD219" s="30"/>
      <c r="AE219" s="30"/>
      <c r="AF219" s="30"/>
      <c r="AG219" s="30"/>
      <c r="AH219" s="30"/>
      <c r="AI219" s="30"/>
      <c r="AJ219" s="33"/>
      <c r="AK219" s="30"/>
      <c r="AL219" s="30"/>
      <c r="AM219" s="30">
        <v>1</v>
      </c>
      <c r="AN219" s="30"/>
      <c r="AO219" s="30"/>
      <c r="AP219" s="30"/>
      <c r="AQ219" s="30"/>
      <c r="AR219" s="30"/>
      <c r="AS219" s="30"/>
      <c r="AT219" s="30"/>
      <c r="AU219" s="30"/>
      <c r="AV219" s="30"/>
      <c r="AW219" s="30"/>
      <c r="AX219" s="30"/>
      <c r="AY219" s="30"/>
      <c r="AZ219" s="30"/>
      <c r="BA219" s="30"/>
      <c r="BB219" s="30"/>
      <c r="BC219" s="30"/>
      <c r="BD219" s="30"/>
      <c r="BE219" s="30"/>
      <c r="BF219" s="30"/>
    </row>
    <row r="220" spans="1:58" s="9" customFormat="1" x14ac:dyDescent="0.55000000000000004">
      <c r="A220" s="15">
        <v>1</v>
      </c>
      <c r="B220" s="15">
        <v>150</v>
      </c>
      <c r="C220" s="231"/>
      <c r="D220" s="231"/>
      <c r="E220" s="15"/>
      <c r="F220" s="231">
        <v>1</v>
      </c>
      <c r="G220" s="12">
        <v>43524</v>
      </c>
      <c r="H220" s="94">
        <v>0.35694444444444445</v>
      </c>
      <c r="I220" s="12">
        <v>43524</v>
      </c>
      <c r="J220" s="94">
        <v>0.35694444444444445</v>
      </c>
      <c r="K220" s="217" t="s">
        <v>5</v>
      </c>
      <c r="L220" s="94" t="s">
        <v>66</v>
      </c>
      <c r="M220" s="14" t="s">
        <v>71</v>
      </c>
      <c r="N220" s="11" t="s">
        <v>569</v>
      </c>
      <c r="O220" s="14"/>
      <c r="P220" s="106"/>
      <c r="Q220" s="15"/>
      <c r="R220" s="107"/>
      <c r="S220" s="107"/>
      <c r="T220" s="107"/>
      <c r="U220" s="105"/>
      <c r="V220" s="11"/>
      <c r="W220" s="227">
        <f t="shared" ref="W220" si="43">+X220-D220</f>
        <v>0</v>
      </c>
      <c r="X220" s="97">
        <f t="shared" ref="X220" si="44">SUM(Y220:BF220)</f>
        <v>0</v>
      </c>
      <c r="Y220" s="15"/>
      <c r="Z220" s="15"/>
      <c r="AA220" s="15"/>
      <c r="AB220" s="15"/>
      <c r="AC220" s="15"/>
      <c r="AD220" s="15"/>
      <c r="AE220" s="15"/>
      <c r="AF220" s="15"/>
      <c r="AG220" s="15"/>
      <c r="AH220" s="15"/>
      <c r="AI220" s="15"/>
      <c r="AJ220" s="204"/>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row>
    <row r="221" spans="1:58" s="78" customFormat="1" x14ac:dyDescent="0.55000000000000004">
      <c r="A221" s="30">
        <v>1</v>
      </c>
      <c r="B221" s="30">
        <v>151</v>
      </c>
      <c r="C221" s="118">
        <v>113</v>
      </c>
      <c r="D221" s="118">
        <v>1</v>
      </c>
      <c r="E221" s="30"/>
      <c r="F221" s="118"/>
      <c r="G221" s="26">
        <v>43478</v>
      </c>
      <c r="H221" s="27">
        <v>0.7319444444444444</v>
      </c>
      <c r="I221" s="26">
        <v>43478</v>
      </c>
      <c r="J221" s="27">
        <v>0.7319444444444444</v>
      </c>
      <c r="K221" s="76" t="s">
        <v>5</v>
      </c>
      <c r="L221" s="13" t="s">
        <v>371</v>
      </c>
      <c r="M221" s="11" t="s">
        <v>373</v>
      </c>
      <c r="N221" s="25" t="s">
        <v>372</v>
      </c>
      <c r="O221" s="28" t="s">
        <v>112</v>
      </c>
      <c r="P221" s="103">
        <v>1</v>
      </c>
      <c r="Q221" s="30"/>
      <c r="R221" s="104">
        <v>109</v>
      </c>
      <c r="S221" s="104">
        <v>44</v>
      </c>
      <c r="T221" s="104">
        <v>9</v>
      </c>
      <c r="U221" s="105">
        <f t="shared" si="21"/>
        <v>100</v>
      </c>
      <c r="V221" s="25"/>
      <c r="W221" s="25">
        <f t="shared" si="20"/>
        <v>0</v>
      </c>
      <c r="X221" s="96">
        <f t="shared" si="27"/>
        <v>1</v>
      </c>
      <c r="Y221" s="30"/>
      <c r="Z221" s="30"/>
      <c r="AA221" s="30"/>
      <c r="AB221" s="30"/>
      <c r="AC221" s="63">
        <v>1</v>
      </c>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c r="BE221" s="30"/>
      <c r="BF221" s="77"/>
    </row>
    <row r="222" spans="1:58" s="258" customFormat="1" x14ac:dyDescent="0.55000000000000004">
      <c r="A222" s="15">
        <v>1</v>
      </c>
      <c r="B222" s="15">
        <v>152</v>
      </c>
      <c r="C222" s="231"/>
      <c r="D222" s="231"/>
      <c r="E222" s="15"/>
      <c r="F222" s="231">
        <v>1</v>
      </c>
      <c r="G222" s="131">
        <v>43530</v>
      </c>
      <c r="H222" s="132">
        <v>0.39305555555555555</v>
      </c>
      <c r="I222" s="131">
        <v>43530</v>
      </c>
      <c r="J222" s="132">
        <v>0.39305555555555555</v>
      </c>
      <c r="K222" s="217" t="s">
        <v>5</v>
      </c>
      <c r="L222" s="13" t="s">
        <v>371</v>
      </c>
      <c r="M222" s="11" t="s">
        <v>373</v>
      </c>
      <c r="N222" s="232" t="s">
        <v>570</v>
      </c>
      <c r="O222" s="14"/>
      <c r="P222" s="106"/>
      <c r="Q222" s="15"/>
      <c r="R222" s="260"/>
      <c r="S222" s="260"/>
      <c r="T222" s="260"/>
      <c r="U222" s="259"/>
      <c r="V222" s="11"/>
      <c r="W222" s="227">
        <f t="shared" si="20"/>
        <v>0</v>
      </c>
      <c r="X222" s="97">
        <f t="shared" si="27"/>
        <v>0</v>
      </c>
      <c r="Y222" s="15"/>
      <c r="Z222" s="15"/>
      <c r="AA222" s="15"/>
      <c r="AB222" s="15"/>
      <c r="AC222" s="63"/>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63"/>
    </row>
    <row r="223" spans="1:58" s="78" customFormat="1" x14ac:dyDescent="0.55000000000000004">
      <c r="A223" s="397">
        <v>1</v>
      </c>
      <c r="B223" s="397">
        <v>153</v>
      </c>
      <c r="C223" s="118">
        <v>114</v>
      </c>
      <c r="D223" s="118">
        <v>1</v>
      </c>
      <c r="E223" s="30"/>
      <c r="F223" s="118"/>
      <c r="G223" s="433">
        <v>43483</v>
      </c>
      <c r="H223" s="431">
        <v>0.71388888888888891</v>
      </c>
      <c r="I223" s="433">
        <v>43483</v>
      </c>
      <c r="J223" s="431">
        <v>0.71388888888888891</v>
      </c>
      <c r="K223" s="393" t="s">
        <v>5</v>
      </c>
      <c r="L223" s="425" t="s">
        <v>371</v>
      </c>
      <c r="M223" s="11" t="s">
        <v>382</v>
      </c>
      <c r="N223" s="393" t="s">
        <v>383</v>
      </c>
      <c r="O223" s="28" t="s">
        <v>112</v>
      </c>
      <c r="P223" s="103">
        <v>1</v>
      </c>
      <c r="Q223" s="30"/>
      <c r="R223" s="429">
        <v>190</v>
      </c>
      <c r="S223" s="429">
        <v>143</v>
      </c>
      <c r="T223" s="429">
        <v>37</v>
      </c>
      <c r="U223" s="427">
        <f t="shared" si="21"/>
        <v>153</v>
      </c>
      <c r="V223" s="25"/>
      <c r="W223" s="25">
        <f t="shared" si="20"/>
        <v>0</v>
      </c>
      <c r="X223" s="96">
        <f t="shared" si="27"/>
        <v>1</v>
      </c>
      <c r="Y223" s="30"/>
      <c r="Z223" s="30"/>
      <c r="AA223" s="30"/>
      <c r="AB223" s="30"/>
      <c r="AC223" s="30">
        <v>1</v>
      </c>
      <c r="AD223" s="30"/>
      <c r="AE223" s="30"/>
      <c r="AF223" s="30"/>
      <c r="AG223" s="30"/>
      <c r="AH223" s="30"/>
      <c r="AI223" s="30"/>
      <c r="AJ223" s="30"/>
      <c r="AK223" s="30"/>
      <c r="AL223" s="30"/>
      <c r="AM223" s="30"/>
      <c r="AN223" s="30"/>
      <c r="AO223" s="30"/>
      <c r="AP223" s="30"/>
      <c r="AQ223" s="30"/>
      <c r="AR223" s="30"/>
      <c r="AS223" s="30"/>
      <c r="AT223" s="30"/>
      <c r="AU223" s="30"/>
      <c r="AV223" s="30"/>
      <c r="AW223" s="30"/>
      <c r="AX223" s="30"/>
      <c r="AY223" s="30"/>
      <c r="AZ223" s="30"/>
      <c r="BA223" s="30"/>
      <c r="BB223" s="30"/>
      <c r="BC223" s="30"/>
      <c r="BD223" s="30"/>
      <c r="BE223" s="30"/>
      <c r="BF223" s="77"/>
    </row>
    <row r="224" spans="1:58" s="78" customFormat="1" x14ac:dyDescent="0.55000000000000004">
      <c r="A224" s="398"/>
      <c r="B224" s="398"/>
      <c r="C224" s="118">
        <v>115</v>
      </c>
      <c r="D224" s="118">
        <v>1</v>
      </c>
      <c r="E224" s="30"/>
      <c r="F224" s="118"/>
      <c r="G224" s="434"/>
      <c r="H224" s="432"/>
      <c r="I224" s="434"/>
      <c r="J224" s="432"/>
      <c r="K224" s="394"/>
      <c r="L224" s="426"/>
      <c r="M224" s="11" t="s">
        <v>382</v>
      </c>
      <c r="N224" s="394"/>
      <c r="O224" s="28" t="s">
        <v>112</v>
      </c>
      <c r="P224" s="103">
        <v>1</v>
      </c>
      <c r="Q224" s="30"/>
      <c r="R224" s="430"/>
      <c r="S224" s="430"/>
      <c r="T224" s="430"/>
      <c r="U224" s="428"/>
      <c r="V224" s="25"/>
      <c r="W224" s="25">
        <f t="shared" si="20"/>
        <v>0</v>
      </c>
      <c r="X224" s="96">
        <f t="shared" si="27"/>
        <v>1</v>
      </c>
      <c r="Y224" s="30"/>
      <c r="Z224" s="30"/>
      <c r="AA224" s="30"/>
      <c r="AB224" s="30"/>
      <c r="AC224" s="30">
        <v>1</v>
      </c>
      <c r="AD224" s="30"/>
      <c r="AE224" s="30"/>
      <c r="AF224" s="30"/>
      <c r="AG224" s="30"/>
      <c r="AH224" s="30"/>
      <c r="AI224" s="30"/>
      <c r="AJ224" s="30"/>
      <c r="AK224" s="30"/>
      <c r="AL224" s="30"/>
      <c r="AM224" s="30"/>
      <c r="AN224" s="30"/>
      <c r="AO224" s="30"/>
      <c r="AP224" s="30"/>
      <c r="AQ224" s="30"/>
      <c r="AR224" s="30"/>
      <c r="AS224" s="30"/>
      <c r="AT224" s="30"/>
      <c r="AU224" s="30"/>
      <c r="AV224" s="30"/>
      <c r="AW224" s="30"/>
      <c r="AX224" s="30"/>
      <c r="AY224" s="30"/>
      <c r="AZ224" s="30"/>
      <c r="BA224" s="30"/>
      <c r="BB224" s="30"/>
      <c r="BC224" s="30"/>
      <c r="BD224" s="30"/>
      <c r="BE224" s="30"/>
      <c r="BF224" s="77"/>
    </row>
    <row r="225" spans="1:58" s="258" customFormat="1" x14ac:dyDescent="0.55000000000000004">
      <c r="A225" s="421">
        <v>1</v>
      </c>
      <c r="B225" s="421">
        <v>154</v>
      </c>
      <c r="C225" s="421"/>
      <c r="D225" s="421"/>
      <c r="E225" s="421"/>
      <c r="F225" s="231">
        <v>1</v>
      </c>
      <c r="G225" s="401">
        <v>43530</v>
      </c>
      <c r="H225" s="425">
        <v>0.39444444444444443</v>
      </c>
      <c r="I225" s="401">
        <v>43530</v>
      </c>
      <c r="J225" s="425">
        <v>0.39444444444444443</v>
      </c>
      <c r="K225" s="409" t="s">
        <v>5</v>
      </c>
      <c r="L225" s="425" t="s">
        <v>371</v>
      </c>
      <c r="M225" s="409" t="s">
        <v>382</v>
      </c>
      <c r="N225" s="409" t="s">
        <v>572</v>
      </c>
      <c r="O225" s="14"/>
      <c r="P225" s="106"/>
      <c r="Q225" s="15"/>
      <c r="R225" s="269"/>
      <c r="S225" s="269"/>
      <c r="T225" s="269"/>
      <c r="U225" s="263"/>
      <c r="V225" s="11"/>
      <c r="W225" s="227">
        <f t="shared" ref="W225:W226" si="45">+X225-D225</f>
        <v>0</v>
      </c>
      <c r="X225" s="97">
        <f t="shared" ref="X225:X226" si="46">SUM(Y225:BF225)</f>
        <v>0</v>
      </c>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63"/>
    </row>
    <row r="226" spans="1:58" s="258" customFormat="1" x14ac:dyDescent="0.55000000000000004">
      <c r="A226" s="422"/>
      <c r="B226" s="422"/>
      <c r="C226" s="422"/>
      <c r="D226" s="422"/>
      <c r="E226" s="422"/>
      <c r="F226" s="231">
        <v>1</v>
      </c>
      <c r="G226" s="402"/>
      <c r="H226" s="426"/>
      <c r="I226" s="402"/>
      <c r="J226" s="426"/>
      <c r="K226" s="410"/>
      <c r="L226" s="426"/>
      <c r="M226" s="410"/>
      <c r="N226" s="410"/>
      <c r="O226" s="14"/>
      <c r="P226" s="106"/>
      <c r="Q226" s="15"/>
      <c r="R226" s="269"/>
      <c r="S226" s="269"/>
      <c r="T226" s="269"/>
      <c r="U226" s="277"/>
      <c r="V226" s="11"/>
      <c r="W226" s="11">
        <f t="shared" si="45"/>
        <v>0</v>
      </c>
      <c r="X226" s="97">
        <f t="shared" si="46"/>
        <v>0</v>
      </c>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63"/>
    </row>
    <row r="227" spans="1:58" s="78" customFormat="1" x14ac:dyDescent="0.55000000000000004">
      <c r="A227" s="30">
        <v>1</v>
      </c>
      <c r="B227" s="30">
        <v>155</v>
      </c>
      <c r="C227" s="118">
        <v>116</v>
      </c>
      <c r="D227" s="118">
        <v>1</v>
      </c>
      <c r="E227" s="30"/>
      <c r="F227" s="118"/>
      <c r="G227" s="26">
        <v>43485</v>
      </c>
      <c r="H227" s="27">
        <v>0.50624999999999998</v>
      </c>
      <c r="I227" s="26">
        <v>43485</v>
      </c>
      <c r="J227" s="27">
        <v>0.50624999999999998</v>
      </c>
      <c r="K227" s="217" t="s">
        <v>5</v>
      </c>
      <c r="L227" s="13" t="s">
        <v>378</v>
      </c>
      <c r="M227" s="11" t="s">
        <v>573</v>
      </c>
      <c r="N227" s="25" t="s">
        <v>379</v>
      </c>
      <c r="O227" s="28" t="s">
        <v>112</v>
      </c>
      <c r="P227" s="103">
        <v>1</v>
      </c>
      <c r="Q227" s="30"/>
      <c r="R227" s="104">
        <v>57</v>
      </c>
      <c r="S227" s="104">
        <v>26</v>
      </c>
      <c r="T227" s="104">
        <v>13</v>
      </c>
      <c r="U227" s="105">
        <f t="shared" si="21"/>
        <v>44</v>
      </c>
      <c r="V227" s="25"/>
      <c r="W227" s="25">
        <f t="shared" si="20"/>
        <v>0</v>
      </c>
      <c r="X227" s="96">
        <f t="shared" si="27"/>
        <v>1</v>
      </c>
      <c r="Y227" s="30"/>
      <c r="Z227" s="30"/>
      <c r="AA227" s="30"/>
      <c r="AB227" s="30"/>
      <c r="AC227" s="30"/>
      <c r="AD227" s="30"/>
      <c r="AE227" s="30"/>
      <c r="AF227" s="30"/>
      <c r="AG227" s="30"/>
      <c r="AH227" s="30"/>
      <c r="AI227" s="30"/>
      <c r="AJ227" s="30"/>
      <c r="AK227" s="30"/>
      <c r="AL227" s="30"/>
      <c r="AM227" s="30"/>
      <c r="AN227" s="30"/>
      <c r="AO227" s="30"/>
      <c r="AP227" s="30"/>
      <c r="AQ227" s="30"/>
      <c r="AR227" s="63">
        <v>1</v>
      </c>
      <c r="AS227" s="30"/>
      <c r="AT227" s="30"/>
      <c r="AU227" s="30"/>
      <c r="AV227" s="30"/>
      <c r="AW227" s="30"/>
      <c r="AX227" s="30"/>
      <c r="AY227" s="30"/>
      <c r="AZ227" s="30"/>
      <c r="BA227" s="30"/>
      <c r="BB227" s="30"/>
      <c r="BC227" s="30"/>
      <c r="BD227" s="30"/>
      <c r="BE227" s="30"/>
      <c r="BF227" s="77"/>
    </row>
    <row r="228" spans="1:58" s="258" customFormat="1" x14ac:dyDescent="0.55000000000000004">
      <c r="A228" s="15">
        <v>1</v>
      </c>
      <c r="B228" s="15">
        <v>156</v>
      </c>
      <c r="C228" s="231"/>
      <c r="D228" s="231"/>
      <c r="E228" s="15"/>
      <c r="F228" s="231">
        <v>1</v>
      </c>
      <c r="G228" s="12">
        <v>43530</v>
      </c>
      <c r="H228" s="13">
        <v>0.39374999999999999</v>
      </c>
      <c r="I228" s="12">
        <v>43530</v>
      </c>
      <c r="J228" s="13">
        <v>0.39374999999999999</v>
      </c>
      <c r="K228" s="217" t="s">
        <v>5</v>
      </c>
      <c r="L228" s="13" t="s">
        <v>105</v>
      </c>
      <c r="M228" s="11" t="s">
        <v>573</v>
      </c>
      <c r="N228" s="11" t="s">
        <v>571</v>
      </c>
      <c r="O228" s="14"/>
      <c r="P228" s="106"/>
      <c r="Q228" s="15"/>
      <c r="R228" s="107"/>
      <c r="S228" s="107"/>
      <c r="T228" s="107"/>
      <c r="U228" s="105"/>
      <c r="V228" s="11"/>
      <c r="W228" s="227">
        <f t="shared" ref="W228" si="47">+X228-D228</f>
        <v>0</v>
      </c>
      <c r="X228" s="97">
        <f t="shared" ref="X228" si="48">SUM(Y228:BF228)</f>
        <v>0</v>
      </c>
      <c r="Y228" s="15"/>
      <c r="Z228" s="15"/>
      <c r="AA228" s="15"/>
      <c r="AB228" s="15"/>
      <c r="AC228" s="15"/>
      <c r="AD228" s="15"/>
      <c r="AE228" s="15"/>
      <c r="AF228" s="15"/>
      <c r="AG228" s="15"/>
      <c r="AH228" s="15"/>
      <c r="AI228" s="15"/>
      <c r="AJ228" s="15"/>
      <c r="AK228" s="15"/>
      <c r="AL228" s="15"/>
      <c r="AM228" s="15"/>
      <c r="AN228" s="15"/>
      <c r="AO228" s="15"/>
      <c r="AP228" s="15"/>
      <c r="AQ228" s="15"/>
      <c r="AR228" s="63"/>
      <c r="AS228" s="15"/>
      <c r="AT228" s="15"/>
      <c r="AU228" s="15"/>
      <c r="AV228" s="15"/>
      <c r="AW228" s="15"/>
      <c r="AX228" s="15"/>
      <c r="AY228" s="15"/>
      <c r="AZ228" s="15"/>
      <c r="BA228" s="15"/>
      <c r="BB228" s="15"/>
      <c r="BC228" s="15"/>
      <c r="BD228" s="15"/>
      <c r="BE228" s="15"/>
      <c r="BF228" s="63"/>
    </row>
    <row r="229" spans="1:58" s="78" customFormat="1" x14ac:dyDescent="0.55000000000000004">
      <c r="A229" s="30">
        <v>1</v>
      </c>
      <c r="B229" s="30">
        <v>157</v>
      </c>
      <c r="C229" s="118">
        <v>117</v>
      </c>
      <c r="D229" s="118">
        <v>1</v>
      </c>
      <c r="E229" s="30"/>
      <c r="F229" s="118"/>
      <c r="G229" s="26">
        <v>43504</v>
      </c>
      <c r="H229" s="27">
        <v>0.86111111111111116</v>
      </c>
      <c r="I229" s="26">
        <v>43504</v>
      </c>
      <c r="J229" s="27">
        <v>0.86111111111111116</v>
      </c>
      <c r="K229" s="76" t="s">
        <v>5</v>
      </c>
      <c r="L229" s="13" t="s">
        <v>241</v>
      </c>
      <c r="M229" s="11" t="s">
        <v>380</v>
      </c>
      <c r="N229" s="25" t="s">
        <v>381</v>
      </c>
      <c r="O229" s="28" t="s">
        <v>112</v>
      </c>
      <c r="P229" s="103">
        <v>1</v>
      </c>
      <c r="Q229" s="30"/>
      <c r="R229" s="104">
        <v>4600</v>
      </c>
      <c r="S229" s="104">
        <v>270</v>
      </c>
      <c r="T229" s="104">
        <v>171</v>
      </c>
      <c r="U229" s="105">
        <f t="shared" si="21"/>
        <v>4429</v>
      </c>
      <c r="V229" s="25"/>
      <c r="W229" s="25">
        <f t="shared" si="20"/>
        <v>0</v>
      </c>
      <c r="X229" s="96">
        <f t="shared" si="27"/>
        <v>1</v>
      </c>
      <c r="Y229" s="30"/>
      <c r="Z229" s="30"/>
      <c r="AA229" s="30"/>
      <c r="AB229" s="30"/>
      <c r="AC229" s="30"/>
      <c r="AD229" s="30"/>
      <c r="AE229" s="30"/>
      <c r="AF229" s="30"/>
      <c r="AG229" s="30"/>
      <c r="AH229" s="30"/>
      <c r="AI229" s="30"/>
      <c r="AJ229" s="30"/>
      <c r="AK229" s="30"/>
      <c r="AL229" s="30">
        <v>1</v>
      </c>
      <c r="AM229" s="30"/>
      <c r="AN229" s="30"/>
      <c r="AO229" s="30"/>
      <c r="AP229" s="30"/>
      <c r="AQ229" s="30"/>
      <c r="AR229" s="30"/>
      <c r="AS229" s="30"/>
      <c r="AT229" s="30"/>
      <c r="AU229" s="30"/>
      <c r="AV229" s="30"/>
      <c r="AW229" s="30"/>
      <c r="AX229" s="30"/>
      <c r="AY229" s="30"/>
      <c r="AZ229" s="30"/>
      <c r="BA229" s="30"/>
      <c r="BB229" s="30"/>
      <c r="BC229" s="30"/>
      <c r="BD229" s="30"/>
      <c r="BE229" s="30"/>
      <c r="BF229" s="77"/>
    </row>
    <row r="230" spans="1:58" s="258" customFormat="1" x14ac:dyDescent="0.55000000000000004">
      <c r="A230" s="15">
        <v>1</v>
      </c>
      <c r="B230" s="15">
        <v>158</v>
      </c>
      <c r="C230" s="231"/>
      <c r="D230" s="231"/>
      <c r="E230" s="15"/>
      <c r="F230" s="231">
        <v>1</v>
      </c>
      <c r="G230" s="131">
        <v>43549</v>
      </c>
      <c r="H230" s="132">
        <v>0.66041666666666665</v>
      </c>
      <c r="I230" s="131">
        <v>43549</v>
      </c>
      <c r="J230" s="132">
        <v>0.66041666666666665</v>
      </c>
      <c r="K230" s="217" t="s">
        <v>5</v>
      </c>
      <c r="L230" s="13" t="s">
        <v>241</v>
      </c>
      <c r="M230" s="11" t="s">
        <v>380</v>
      </c>
      <c r="N230" s="232" t="s">
        <v>575</v>
      </c>
      <c r="O230" s="14"/>
      <c r="P230" s="106"/>
      <c r="Q230" s="15"/>
      <c r="R230" s="260"/>
      <c r="S230" s="260"/>
      <c r="T230" s="260"/>
      <c r="U230" s="259"/>
      <c r="V230" s="11"/>
      <c r="W230" s="11">
        <f t="shared" ref="W230" si="49">+X230-D230</f>
        <v>0</v>
      </c>
      <c r="X230" s="97">
        <f t="shared" ref="X230" si="50">SUM(Y230:BF230)</f>
        <v>0</v>
      </c>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63"/>
    </row>
    <row r="231" spans="1:58" s="78" customFormat="1" x14ac:dyDescent="0.55000000000000004">
      <c r="A231" s="397">
        <v>1</v>
      </c>
      <c r="B231" s="397">
        <v>159</v>
      </c>
      <c r="C231" s="29">
        <v>118</v>
      </c>
      <c r="D231" s="118">
        <v>1</v>
      </c>
      <c r="E231" s="30"/>
      <c r="F231" s="118">
        <v>1</v>
      </c>
      <c r="G231" s="433">
        <v>43515</v>
      </c>
      <c r="H231" s="431">
        <v>0.69236111111111109</v>
      </c>
      <c r="I231" s="433">
        <v>43514</v>
      </c>
      <c r="J231" s="431"/>
      <c r="K231" s="393" t="s">
        <v>5</v>
      </c>
      <c r="L231" s="425" t="s">
        <v>385</v>
      </c>
      <c r="M231" s="11" t="s">
        <v>386</v>
      </c>
      <c r="N231" s="393" t="s">
        <v>384</v>
      </c>
      <c r="O231" s="28" t="s">
        <v>112</v>
      </c>
      <c r="P231" s="103">
        <v>1</v>
      </c>
      <c r="Q231" s="30"/>
      <c r="R231" s="429">
        <v>23555</v>
      </c>
      <c r="S231" s="429">
        <v>1629</v>
      </c>
      <c r="T231" s="429">
        <v>924</v>
      </c>
      <c r="U231" s="427">
        <f t="shared" si="21"/>
        <v>22631</v>
      </c>
      <c r="V231" s="25"/>
      <c r="W231" s="25">
        <f t="shared" si="20"/>
        <v>0</v>
      </c>
      <c r="X231" s="96">
        <f t="shared" si="27"/>
        <v>1</v>
      </c>
      <c r="Y231" s="30"/>
      <c r="Z231" s="30"/>
      <c r="AA231" s="30"/>
      <c r="AB231" s="30"/>
      <c r="AC231" s="30"/>
      <c r="AD231" s="30"/>
      <c r="AE231" s="63">
        <v>1</v>
      </c>
      <c r="AF231" s="30"/>
      <c r="AG231" s="30"/>
      <c r="AH231" s="30"/>
      <c r="AI231" s="30"/>
      <c r="AJ231" s="30"/>
      <c r="AK231" s="30"/>
      <c r="AL231" s="30"/>
      <c r="AM231" s="30"/>
      <c r="AN231" s="30"/>
      <c r="AO231" s="30"/>
      <c r="AP231" s="30"/>
      <c r="AQ231" s="30"/>
      <c r="AR231" s="30"/>
      <c r="AS231" s="30"/>
      <c r="AT231" s="30"/>
      <c r="AU231" s="30"/>
      <c r="AV231" s="30"/>
      <c r="AW231" s="30"/>
      <c r="AX231" s="30"/>
      <c r="AY231" s="30"/>
      <c r="AZ231" s="30"/>
      <c r="BA231" s="30"/>
      <c r="BB231" s="30"/>
      <c r="BC231" s="30"/>
      <c r="BD231" s="30"/>
      <c r="BE231" s="30"/>
      <c r="BF231" s="77"/>
    </row>
    <row r="232" spans="1:58" s="78" customFormat="1" x14ac:dyDescent="0.55000000000000004">
      <c r="A232" s="398"/>
      <c r="B232" s="398"/>
      <c r="C232" s="29">
        <v>119</v>
      </c>
      <c r="D232" s="118">
        <v>1</v>
      </c>
      <c r="E232" s="30"/>
      <c r="F232" s="118">
        <v>1</v>
      </c>
      <c r="G232" s="434"/>
      <c r="H232" s="432"/>
      <c r="I232" s="434"/>
      <c r="J232" s="432"/>
      <c r="K232" s="394"/>
      <c r="L232" s="426"/>
      <c r="M232" s="11" t="s">
        <v>386</v>
      </c>
      <c r="N232" s="394"/>
      <c r="O232" s="28" t="s">
        <v>112</v>
      </c>
      <c r="P232" s="103">
        <v>1</v>
      </c>
      <c r="Q232" s="30"/>
      <c r="R232" s="430"/>
      <c r="S232" s="430"/>
      <c r="T232" s="430"/>
      <c r="U232" s="428"/>
      <c r="V232" s="25"/>
      <c r="W232" s="25">
        <f t="shared" si="20"/>
        <v>0</v>
      </c>
      <c r="X232" s="96">
        <f t="shared" si="27"/>
        <v>1</v>
      </c>
      <c r="Y232" s="30"/>
      <c r="Z232" s="30"/>
      <c r="AA232" s="30"/>
      <c r="AB232" s="30"/>
      <c r="AC232" s="30"/>
      <c r="AD232" s="30"/>
      <c r="AE232" s="30">
        <v>1</v>
      </c>
      <c r="AF232" s="30"/>
      <c r="AG232" s="30"/>
      <c r="AH232" s="30"/>
      <c r="AI232" s="30"/>
      <c r="AJ232" s="30"/>
      <c r="AK232" s="30"/>
      <c r="AL232" s="30"/>
      <c r="AM232" s="30"/>
      <c r="AN232" s="30"/>
      <c r="AO232" s="30"/>
      <c r="AP232" s="30"/>
      <c r="AQ232" s="30"/>
      <c r="AR232" s="30"/>
      <c r="AS232" s="30"/>
      <c r="AT232" s="30"/>
      <c r="AU232" s="30"/>
      <c r="AV232" s="30"/>
      <c r="AW232" s="30"/>
      <c r="AX232" s="30"/>
      <c r="AY232" s="30"/>
      <c r="AZ232" s="30"/>
      <c r="BA232" s="30"/>
      <c r="BB232" s="30"/>
      <c r="BC232" s="30"/>
      <c r="BD232" s="30"/>
      <c r="BE232" s="30"/>
      <c r="BF232" s="77"/>
    </row>
    <row r="233" spans="1:58" s="258" customFormat="1" x14ac:dyDescent="0.55000000000000004">
      <c r="A233" s="264">
        <v>1</v>
      </c>
      <c r="B233" s="264">
        <v>160</v>
      </c>
      <c r="C233" s="270"/>
      <c r="D233" s="272"/>
      <c r="E233" s="15"/>
      <c r="F233" s="231">
        <v>2</v>
      </c>
      <c r="G233" s="268">
        <v>43566</v>
      </c>
      <c r="H233" s="266">
        <v>0.64652777777777781</v>
      </c>
      <c r="I233" s="268">
        <v>43566</v>
      </c>
      <c r="J233" s="266">
        <v>0.64652777777777781</v>
      </c>
      <c r="K233" s="11" t="s">
        <v>5</v>
      </c>
      <c r="L233" s="13" t="s">
        <v>394</v>
      </c>
      <c r="M233" s="11" t="s">
        <v>386</v>
      </c>
      <c r="N233" s="265" t="s">
        <v>577</v>
      </c>
      <c r="O233" s="14"/>
      <c r="P233" s="106"/>
      <c r="Q233" s="15"/>
      <c r="R233" s="273"/>
      <c r="S233" s="273"/>
      <c r="T233" s="273"/>
      <c r="U233" s="267"/>
      <c r="V233" s="232"/>
      <c r="W233" s="11">
        <f t="shared" ref="W233" si="51">+X233-D233</f>
        <v>0</v>
      </c>
      <c r="X233" s="97">
        <f t="shared" ref="X233" si="52">SUM(Y233:BF233)</f>
        <v>0</v>
      </c>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26"/>
      <c r="AU233" s="15"/>
      <c r="AV233" s="15"/>
      <c r="AW233" s="15"/>
      <c r="AX233" s="15"/>
      <c r="AY233" s="15"/>
      <c r="AZ233" s="15"/>
      <c r="BA233" s="15"/>
      <c r="BB233" s="15"/>
      <c r="BC233" s="15"/>
      <c r="BD233" s="15"/>
      <c r="BE233" s="15"/>
      <c r="BF233" s="63"/>
    </row>
    <row r="234" spans="1:58" s="31" customFormat="1" x14ac:dyDescent="0.55000000000000004">
      <c r="A234" s="29">
        <v>1</v>
      </c>
      <c r="B234" s="29">
        <v>161</v>
      </c>
      <c r="C234" s="397">
        <v>120</v>
      </c>
      <c r="D234" s="397">
        <v>1</v>
      </c>
      <c r="E234" s="397"/>
      <c r="F234" s="397"/>
      <c r="G234" s="26">
        <v>43516</v>
      </c>
      <c r="H234" s="27">
        <v>0.6479166666666667</v>
      </c>
      <c r="I234" s="26">
        <v>43516</v>
      </c>
      <c r="J234" s="27">
        <v>0.61249999999999993</v>
      </c>
      <c r="K234" s="25" t="s">
        <v>61</v>
      </c>
      <c r="L234" s="425" t="s">
        <v>72</v>
      </c>
      <c r="M234" s="14" t="s">
        <v>388</v>
      </c>
      <c r="N234" s="28" t="s">
        <v>59</v>
      </c>
      <c r="O234" s="28" t="s">
        <v>112</v>
      </c>
      <c r="P234" s="103">
        <v>1</v>
      </c>
      <c r="Q234" s="103"/>
      <c r="R234" s="429">
        <v>4504</v>
      </c>
      <c r="S234" s="429">
        <v>17</v>
      </c>
      <c r="T234" s="429">
        <v>3</v>
      </c>
      <c r="U234" s="454">
        <f t="shared" si="21"/>
        <v>4501</v>
      </c>
      <c r="V234" s="452"/>
      <c r="W234" s="446">
        <f t="shared" ref="W234:W350" si="53">+X234-D234</f>
        <v>0</v>
      </c>
      <c r="X234" s="96">
        <f t="shared" si="27"/>
        <v>1</v>
      </c>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150">
        <v>1</v>
      </c>
      <c r="AU234" s="30"/>
      <c r="AV234" s="30"/>
      <c r="AW234" s="30"/>
      <c r="AX234" s="30"/>
      <c r="AY234" s="30"/>
      <c r="AZ234" s="30"/>
      <c r="BA234" s="30"/>
      <c r="BB234" s="30"/>
      <c r="BC234" s="30"/>
      <c r="BD234" s="30"/>
      <c r="BE234" s="30"/>
      <c r="BF234" s="30"/>
    </row>
    <row r="235" spans="1:58" s="31" customFormat="1" x14ac:dyDescent="0.55000000000000004">
      <c r="A235" s="133">
        <v>1</v>
      </c>
      <c r="B235" s="133">
        <v>162</v>
      </c>
      <c r="C235" s="398"/>
      <c r="D235" s="398"/>
      <c r="E235" s="398"/>
      <c r="F235" s="398"/>
      <c r="G235" s="26">
        <v>43516</v>
      </c>
      <c r="H235" s="27">
        <v>0.61249999999999993</v>
      </c>
      <c r="I235" s="26">
        <v>43516</v>
      </c>
      <c r="J235" s="27">
        <v>0.61249999999999993</v>
      </c>
      <c r="K235" s="25" t="s">
        <v>5</v>
      </c>
      <c r="L235" s="426"/>
      <c r="M235" s="14" t="s">
        <v>387</v>
      </c>
      <c r="N235" s="28" t="s">
        <v>389</v>
      </c>
      <c r="O235" s="28"/>
      <c r="P235" s="103"/>
      <c r="Q235" s="103"/>
      <c r="R235" s="430"/>
      <c r="S235" s="430"/>
      <c r="T235" s="430"/>
      <c r="U235" s="455"/>
      <c r="V235" s="453"/>
      <c r="W235" s="447"/>
      <c r="X235" s="96">
        <f t="shared" si="27"/>
        <v>0</v>
      </c>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c r="BE235" s="30"/>
      <c r="BF235" s="30"/>
    </row>
    <row r="236" spans="1:58" s="9" customFormat="1" x14ac:dyDescent="0.55000000000000004">
      <c r="A236" s="261">
        <v>1</v>
      </c>
      <c r="B236" s="261">
        <v>163</v>
      </c>
      <c r="C236" s="270"/>
      <c r="D236" s="261"/>
      <c r="E236" s="15"/>
      <c r="F236" s="15">
        <v>1</v>
      </c>
      <c r="G236" s="12">
        <v>43559</v>
      </c>
      <c r="H236" s="13">
        <v>0.66319444444444442</v>
      </c>
      <c r="I236" s="12">
        <v>43559</v>
      </c>
      <c r="J236" s="13">
        <v>0.66319444444444442</v>
      </c>
      <c r="K236" s="11" t="s">
        <v>5</v>
      </c>
      <c r="L236" s="262" t="s">
        <v>72</v>
      </c>
      <c r="M236" s="14" t="s">
        <v>387</v>
      </c>
      <c r="N236" s="14" t="s">
        <v>574</v>
      </c>
      <c r="O236" s="14"/>
      <c r="P236" s="106"/>
      <c r="Q236" s="106"/>
      <c r="R236" s="269"/>
      <c r="S236" s="269"/>
      <c r="T236" s="269"/>
      <c r="U236" s="263"/>
      <c r="V236" s="271"/>
      <c r="W236" s="11">
        <f t="shared" si="53"/>
        <v>0</v>
      </c>
      <c r="X236" s="97">
        <f t="shared" si="27"/>
        <v>0</v>
      </c>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row>
    <row r="237" spans="1:58" s="78" customFormat="1" x14ac:dyDescent="0.55000000000000004">
      <c r="A237" s="30">
        <v>1</v>
      </c>
      <c r="B237" s="30">
        <v>164</v>
      </c>
      <c r="C237" s="30">
        <v>121</v>
      </c>
      <c r="D237" s="30">
        <v>1</v>
      </c>
      <c r="E237" s="30"/>
      <c r="F237" s="30"/>
      <c r="G237" s="26">
        <v>43517</v>
      </c>
      <c r="H237" s="27">
        <v>0.6958333333333333</v>
      </c>
      <c r="I237" s="26">
        <v>43517</v>
      </c>
      <c r="J237" s="27">
        <v>0.6958333333333333</v>
      </c>
      <c r="K237" s="25" t="s">
        <v>5</v>
      </c>
      <c r="L237" s="13" t="s">
        <v>73</v>
      </c>
      <c r="M237" s="11" t="s">
        <v>391</v>
      </c>
      <c r="N237" s="25" t="s">
        <v>34</v>
      </c>
      <c r="O237" s="28" t="s">
        <v>112</v>
      </c>
      <c r="P237" s="103">
        <v>1</v>
      </c>
      <c r="Q237" s="30"/>
      <c r="R237" s="104">
        <v>300</v>
      </c>
      <c r="S237" s="104">
        <v>6</v>
      </c>
      <c r="T237" s="104">
        <v>2</v>
      </c>
      <c r="U237" s="112">
        <f t="shared" si="21"/>
        <v>298</v>
      </c>
      <c r="V237" s="25"/>
      <c r="W237" s="25">
        <f t="shared" si="53"/>
        <v>0</v>
      </c>
      <c r="X237" s="96">
        <f t="shared" si="27"/>
        <v>1</v>
      </c>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v>1</v>
      </c>
      <c r="BC237" s="30"/>
      <c r="BD237" s="30"/>
      <c r="BE237" s="30"/>
      <c r="BF237" s="77"/>
    </row>
    <row r="238" spans="1:58" s="258" customFormat="1" x14ac:dyDescent="0.55000000000000004">
      <c r="A238" s="15">
        <v>1</v>
      </c>
      <c r="B238" s="15">
        <v>165</v>
      </c>
      <c r="C238" s="15"/>
      <c r="D238" s="15"/>
      <c r="E238" s="15"/>
      <c r="F238" s="15">
        <v>1</v>
      </c>
      <c r="G238" s="12">
        <v>43563</v>
      </c>
      <c r="H238" s="13">
        <v>0.59236111111111112</v>
      </c>
      <c r="I238" s="12">
        <v>43563</v>
      </c>
      <c r="J238" s="13">
        <v>0.59236111111111112</v>
      </c>
      <c r="K238" s="11" t="s">
        <v>5</v>
      </c>
      <c r="L238" s="13" t="s">
        <v>73</v>
      </c>
      <c r="M238" s="11" t="s">
        <v>391</v>
      </c>
      <c r="N238" s="11" t="s">
        <v>576</v>
      </c>
      <c r="O238" s="14"/>
      <c r="P238" s="106"/>
      <c r="Q238" s="15"/>
      <c r="R238" s="107"/>
      <c r="S238" s="107"/>
      <c r="T238" s="107"/>
      <c r="U238" s="105"/>
      <c r="V238" s="11"/>
      <c r="W238" s="11">
        <f t="shared" ref="W238" si="54">+X238-D238</f>
        <v>0</v>
      </c>
      <c r="X238" s="97">
        <f t="shared" ref="X238" si="55">SUM(Y238:BF238)</f>
        <v>0</v>
      </c>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63"/>
    </row>
    <row r="239" spans="1:58" s="31" customFormat="1" x14ac:dyDescent="0.55000000000000004">
      <c r="A239" s="30">
        <v>1</v>
      </c>
      <c r="B239" s="30">
        <v>166</v>
      </c>
      <c r="C239" s="30">
        <v>122</v>
      </c>
      <c r="D239" s="30">
        <v>1</v>
      </c>
      <c r="E239" s="30"/>
      <c r="F239" s="30"/>
      <c r="G239" s="26">
        <v>43520</v>
      </c>
      <c r="H239" s="32">
        <v>0.64097222222222217</v>
      </c>
      <c r="I239" s="26">
        <v>43520</v>
      </c>
      <c r="J239" s="32">
        <v>0.64930555555555558</v>
      </c>
      <c r="K239" s="25" t="s">
        <v>56</v>
      </c>
      <c r="L239" s="94" t="s">
        <v>74</v>
      </c>
      <c r="M239" s="14" t="s">
        <v>390</v>
      </c>
      <c r="N239" s="25" t="s">
        <v>62</v>
      </c>
      <c r="O239" s="28" t="s">
        <v>112</v>
      </c>
      <c r="P239" s="103">
        <v>1</v>
      </c>
      <c r="Q239" s="30"/>
      <c r="R239" s="104">
        <v>5600</v>
      </c>
      <c r="S239" s="104"/>
      <c r="T239" s="104"/>
      <c r="U239" s="112">
        <f t="shared" si="21"/>
        <v>5600</v>
      </c>
      <c r="V239" s="25"/>
      <c r="W239" s="25">
        <f t="shared" si="53"/>
        <v>0</v>
      </c>
      <c r="X239" s="96">
        <f t="shared" si="27"/>
        <v>1</v>
      </c>
      <c r="Y239" s="30"/>
      <c r="Z239" s="30"/>
      <c r="AA239" s="30"/>
      <c r="AB239" s="30"/>
      <c r="AC239" s="30"/>
      <c r="AD239" s="30"/>
      <c r="AE239" s="30"/>
      <c r="AF239" s="30"/>
      <c r="AG239" s="30"/>
      <c r="AH239" s="30"/>
      <c r="AI239" s="30">
        <v>1</v>
      </c>
      <c r="AJ239" s="33"/>
      <c r="AK239" s="30"/>
      <c r="AL239" s="30"/>
      <c r="AM239" s="33"/>
      <c r="AN239" s="33"/>
      <c r="AO239" s="30"/>
      <c r="AP239" s="30"/>
      <c r="AQ239" s="30"/>
      <c r="AR239" s="30"/>
      <c r="AS239" s="30"/>
      <c r="AT239" s="30"/>
      <c r="AU239" s="30"/>
      <c r="AV239" s="30"/>
      <c r="AW239" s="30"/>
      <c r="AX239" s="30"/>
      <c r="AY239" s="30"/>
      <c r="AZ239" s="30"/>
      <c r="BA239" s="30"/>
      <c r="BB239" s="30"/>
      <c r="BC239" s="30"/>
      <c r="BD239" s="30"/>
      <c r="BE239" s="30"/>
      <c r="BF239" s="30"/>
    </row>
    <row r="240" spans="1:58" s="9" customFormat="1" x14ac:dyDescent="0.55000000000000004">
      <c r="A240" s="15">
        <v>1</v>
      </c>
      <c r="B240" s="15">
        <v>167</v>
      </c>
      <c r="C240" s="15"/>
      <c r="D240" s="15"/>
      <c r="E240" s="15"/>
      <c r="F240" s="15">
        <v>1</v>
      </c>
      <c r="G240" s="12">
        <v>43567</v>
      </c>
      <c r="H240" s="94">
        <v>0.62569444444444444</v>
      </c>
      <c r="I240" s="12">
        <v>43567</v>
      </c>
      <c r="J240" s="94">
        <v>0.62569444444444444</v>
      </c>
      <c r="K240" s="11" t="s">
        <v>5</v>
      </c>
      <c r="L240" s="94" t="s">
        <v>74</v>
      </c>
      <c r="M240" s="14" t="s">
        <v>390</v>
      </c>
      <c r="N240" s="11" t="s">
        <v>611</v>
      </c>
      <c r="O240" s="14"/>
      <c r="P240" s="106"/>
      <c r="Q240" s="15"/>
      <c r="R240" s="107"/>
      <c r="S240" s="107"/>
      <c r="T240" s="107"/>
      <c r="U240" s="105"/>
      <c r="V240" s="11"/>
      <c r="W240" s="11">
        <f t="shared" si="53"/>
        <v>0</v>
      </c>
      <c r="X240" s="97">
        <f t="shared" si="27"/>
        <v>0</v>
      </c>
      <c r="Y240" s="15"/>
      <c r="Z240" s="15"/>
      <c r="AA240" s="15"/>
      <c r="AB240" s="15"/>
      <c r="AC240" s="15"/>
      <c r="AD240" s="15"/>
      <c r="AE240" s="15"/>
      <c r="AF240" s="15"/>
      <c r="AG240" s="15"/>
      <c r="AH240" s="15"/>
      <c r="AI240" s="15"/>
      <c r="AJ240" s="204"/>
      <c r="AK240" s="15"/>
      <c r="AL240" s="15"/>
      <c r="AM240" s="204"/>
      <c r="AN240" s="204"/>
      <c r="AO240" s="15"/>
      <c r="AP240" s="15"/>
      <c r="AQ240" s="15"/>
      <c r="AR240" s="15"/>
      <c r="AS240" s="15"/>
      <c r="AT240" s="15"/>
      <c r="AU240" s="15"/>
      <c r="AV240" s="15"/>
      <c r="AW240" s="15"/>
      <c r="AX240" s="15"/>
      <c r="AY240" s="15"/>
      <c r="AZ240" s="15"/>
      <c r="BA240" s="15"/>
      <c r="BB240" s="15"/>
      <c r="BC240" s="15"/>
      <c r="BD240" s="15"/>
      <c r="BE240" s="15"/>
      <c r="BF240" s="15"/>
    </row>
    <row r="241" spans="1:58" s="31" customFormat="1" x14ac:dyDescent="0.55000000000000004">
      <c r="A241" s="30">
        <v>1</v>
      </c>
      <c r="B241" s="30">
        <v>168</v>
      </c>
      <c r="C241" s="30">
        <v>123</v>
      </c>
      <c r="D241" s="30">
        <v>1</v>
      </c>
      <c r="E241" s="30"/>
      <c r="F241" s="30"/>
      <c r="G241" s="26">
        <v>43520</v>
      </c>
      <c r="H241" s="27">
        <v>0.72346064814814814</v>
      </c>
      <c r="I241" s="26">
        <v>43520</v>
      </c>
      <c r="J241" s="27">
        <v>0.35000000000000003</v>
      </c>
      <c r="K241" s="25" t="s">
        <v>63</v>
      </c>
      <c r="L241" s="13" t="s">
        <v>114</v>
      </c>
      <c r="M241" s="14" t="s">
        <v>115</v>
      </c>
      <c r="N241" s="28" t="s">
        <v>116</v>
      </c>
      <c r="O241" s="28" t="s">
        <v>117</v>
      </c>
      <c r="P241" s="103"/>
      <c r="Q241" s="103">
        <v>1</v>
      </c>
      <c r="R241" s="104">
        <v>222</v>
      </c>
      <c r="S241" s="104">
        <v>222</v>
      </c>
      <c r="T241" s="104">
        <v>210</v>
      </c>
      <c r="U241" s="112">
        <f t="shared" si="21"/>
        <v>12</v>
      </c>
      <c r="V241" s="25"/>
      <c r="W241" s="25">
        <f t="shared" si="53"/>
        <v>0</v>
      </c>
      <c r="X241" s="96">
        <f t="shared" si="27"/>
        <v>1</v>
      </c>
      <c r="Y241" s="30"/>
      <c r="Z241" s="30"/>
      <c r="AA241" s="30"/>
      <c r="AB241" s="30"/>
      <c r="AC241" s="30"/>
      <c r="AD241" s="30"/>
      <c r="AE241" s="30"/>
      <c r="AF241" s="30"/>
      <c r="AG241" s="30"/>
      <c r="AH241" s="30"/>
      <c r="AI241" s="30"/>
      <c r="AJ241" s="30"/>
      <c r="AK241" s="30"/>
      <c r="AL241" s="30"/>
      <c r="AM241" s="30"/>
      <c r="AN241" s="30"/>
      <c r="AO241" s="30"/>
      <c r="AP241" s="30"/>
      <c r="AQ241" s="30">
        <v>1</v>
      </c>
      <c r="AR241" s="30"/>
      <c r="AS241" s="30"/>
      <c r="AT241" s="30"/>
      <c r="AU241" s="30"/>
      <c r="AV241" s="30"/>
      <c r="AW241" s="30"/>
      <c r="AX241" s="30"/>
      <c r="AY241" s="30"/>
      <c r="AZ241" s="30"/>
      <c r="BA241" s="30"/>
      <c r="BB241" s="30"/>
      <c r="BC241" s="30"/>
      <c r="BD241" s="30"/>
      <c r="BE241" s="30"/>
      <c r="BF241" s="30"/>
    </row>
    <row r="242" spans="1:58" s="9" customFormat="1" x14ac:dyDescent="0.55000000000000004">
      <c r="A242" s="15">
        <v>1</v>
      </c>
      <c r="B242" s="15">
        <v>169</v>
      </c>
      <c r="C242" s="15"/>
      <c r="D242" s="15"/>
      <c r="E242" s="15"/>
      <c r="F242" s="15">
        <v>1</v>
      </c>
      <c r="G242" s="12">
        <v>43612</v>
      </c>
      <c r="H242" s="13">
        <v>0.38472222222222219</v>
      </c>
      <c r="I242" s="12">
        <v>43612</v>
      </c>
      <c r="J242" s="13">
        <v>0.38472222222222219</v>
      </c>
      <c r="K242" s="11" t="s">
        <v>5</v>
      </c>
      <c r="L242" s="13" t="s">
        <v>114</v>
      </c>
      <c r="M242" s="14" t="s">
        <v>115</v>
      </c>
      <c r="N242" s="14" t="s">
        <v>585</v>
      </c>
      <c r="O242" s="14"/>
      <c r="P242" s="106"/>
      <c r="Q242" s="106"/>
      <c r="R242" s="107"/>
      <c r="S242" s="107"/>
      <c r="T242" s="107"/>
      <c r="U242" s="105"/>
      <c r="V242" s="11"/>
      <c r="W242" s="11">
        <f t="shared" si="53"/>
        <v>0</v>
      </c>
      <c r="X242" s="97">
        <f t="shared" si="27"/>
        <v>0</v>
      </c>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row>
    <row r="243" spans="1:58" s="31" customFormat="1" x14ac:dyDescent="0.55000000000000004">
      <c r="A243" s="30">
        <v>1</v>
      </c>
      <c r="B243" s="30">
        <v>170</v>
      </c>
      <c r="C243" s="30">
        <v>124</v>
      </c>
      <c r="D243" s="30">
        <v>1</v>
      </c>
      <c r="E243" s="30"/>
      <c r="F243" s="30"/>
      <c r="G243" s="26">
        <v>43523</v>
      </c>
      <c r="H243" s="27">
        <v>0.73125000000000007</v>
      </c>
      <c r="I243" s="26">
        <v>43523</v>
      </c>
      <c r="J243" s="27">
        <v>0.35625000000000001</v>
      </c>
      <c r="K243" s="148" t="s">
        <v>393</v>
      </c>
      <c r="L243" s="13" t="s">
        <v>110</v>
      </c>
      <c r="M243" s="14" t="s">
        <v>198</v>
      </c>
      <c r="N243" s="28" t="s">
        <v>392</v>
      </c>
      <c r="O243" s="28" t="s">
        <v>112</v>
      </c>
      <c r="P243" s="103">
        <v>1</v>
      </c>
      <c r="Q243" s="103"/>
      <c r="R243" s="104">
        <v>11334</v>
      </c>
      <c r="S243" s="104">
        <v>150</v>
      </c>
      <c r="T243" s="104">
        <v>62</v>
      </c>
      <c r="U243" s="112">
        <f t="shared" si="21"/>
        <v>11272</v>
      </c>
      <c r="V243" s="25"/>
      <c r="W243" s="25">
        <f t="shared" si="53"/>
        <v>0</v>
      </c>
      <c r="X243" s="96">
        <f t="shared" si="27"/>
        <v>1</v>
      </c>
      <c r="Y243" s="30"/>
      <c r="Z243" s="30"/>
      <c r="AA243" s="30"/>
      <c r="AB243" s="30"/>
      <c r="AC243" s="30"/>
      <c r="AD243" s="30"/>
      <c r="AE243" s="30"/>
      <c r="AF243" s="30"/>
      <c r="AG243" s="30"/>
      <c r="AH243" s="30"/>
      <c r="AI243" s="30"/>
      <c r="AJ243" s="30"/>
      <c r="AK243" s="30"/>
      <c r="AL243" s="30"/>
      <c r="AM243" s="30"/>
      <c r="AN243" s="30"/>
      <c r="AO243" s="30"/>
      <c r="AP243" s="30"/>
      <c r="AQ243" s="30"/>
      <c r="AR243" s="30"/>
      <c r="AS243" s="30"/>
      <c r="AT243" s="30"/>
      <c r="AU243" s="30"/>
      <c r="AV243" s="30"/>
      <c r="AW243" s="30">
        <v>1</v>
      </c>
      <c r="AX243" s="30"/>
      <c r="AY243" s="30"/>
      <c r="AZ243" s="30"/>
      <c r="BA243" s="30"/>
      <c r="BB243" s="30"/>
      <c r="BC243" s="30"/>
      <c r="BD243" s="30"/>
      <c r="BE243" s="30"/>
      <c r="BF243" s="30"/>
    </row>
    <row r="244" spans="1:58" s="9" customFormat="1" x14ac:dyDescent="0.55000000000000004">
      <c r="A244" s="15">
        <v>1</v>
      </c>
      <c r="B244" s="15">
        <v>171</v>
      </c>
      <c r="C244" s="15"/>
      <c r="D244" s="15"/>
      <c r="E244" s="15"/>
      <c r="F244" s="15">
        <v>1</v>
      </c>
      <c r="G244" s="12">
        <v>43570</v>
      </c>
      <c r="H244" s="13">
        <v>0.44861111111111113</v>
      </c>
      <c r="I244" s="12">
        <v>43570</v>
      </c>
      <c r="J244" s="13">
        <v>0.44861111111111113</v>
      </c>
      <c r="K244" s="11" t="s">
        <v>5</v>
      </c>
      <c r="L244" s="13" t="s">
        <v>110</v>
      </c>
      <c r="M244" s="14" t="s">
        <v>198</v>
      </c>
      <c r="N244" s="14" t="s">
        <v>578</v>
      </c>
      <c r="O244" s="14"/>
      <c r="P244" s="106"/>
      <c r="Q244" s="106"/>
      <c r="R244" s="107"/>
      <c r="S244" s="107"/>
      <c r="T244" s="107"/>
      <c r="U244" s="105"/>
      <c r="V244" s="11"/>
      <c r="W244" s="11">
        <f t="shared" si="53"/>
        <v>0</v>
      </c>
      <c r="X244" s="97">
        <f t="shared" si="27"/>
        <v>0</v>
      </c>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row>
    <row r="245" spans="1:58" s="78" customFormat="1" x14ac:dyDescent="0.55000000000000004">
      <c r="A245" s="30">
        <v>1</v>
      </c>
      <c r="B245" s="30">
        <v>172</v>
      </c>
      <c r="C245" s="118">
        <v>125</v>
      </c>
      <c r="D245" s="118">
        <v>1</v>
      </c>
      <c r="E245" s="30"/>
      <c r="F245" s="118"/>
      <c r="G245" s="26">
        <v>43535</v>
      </c>
      <c r="H245" s="27">
        <v>0.3576388888888889</v>
      </c>
      <c r="I245" s="26">
        <v>43535</v>
      </c>
      <c r="J245" s="27">
        <v>0.3576388888888889</v>
      </c>
      <c r="K245" s="76" t="s">
        <v>5</v>
      </c>
      <c r="L245" s="13" t="s">
        <v>394</v>
      </c>
      <c r="M245" s="11" t="s">
        <v>395</v>
      </c>
      <c r="N245" s="25" t="s">
        <v>396</v>
      </c>
      <c r="O245" s="28" t="s">
        <v>112</v>
      </c>
      <c r="P245" s="103">
        <v>1</v>
      </c>
      <c r="Q245" s="30"/>
      <c r="R245" s="104">
        <v>3172</v>
      </c>
      <c r="S245" s="104">
        <v>24</v>
      </c>
      <c r="T245" s="104">
        <v>20</v>
      </c>
      <c r="U245" s="105">
        <f t="shared" si="21"/>
        <v>3152</v>
      </c>
      <c r="V245" s="25"/>
      <c r="W245" s="25">
        <f t="shared" si="53"/>
        <v>0</v>
      </c>
      <c r="X245" s="96">
        <f t="shared" si="27"/>
        <v>1</v>
      </c>
      <c r="Y245" s="30"/>
      <c r="Z245" s="30"/>
      <c r="AA245" s="30"/>
      <c r="AB245" s="30"/>
      <c r="AC245" s="30"/>
      <c r="AD245" s="30"/>
      <c r="AE245" s="30">
        <v>1</v>
      </c>
      <c r="AF245" s="30"/>
      <c r="AG245" s="30"/>
      <c r="AH245" s="30"/>
      <c r="AI245" s="30"/>
      <c r="AJ245" s="30"/>
      <c r="AK245" s="30"/>
      <c r="AL245" s="30"/>
      <c r="AM245" s="30"/>
      <c r="AN245" s="30"/>
      <c r="AO245" s="30"/>
      <c r="AP245" s="30"/>
      <c r="AQ245" s="30"/>
      <c r="AR245" s="30"/>
      <c r="AS245" s="30"/>
      <c r="AT245" s="30"/>
      <c r="AU245" s="30"/>
      <c r="AV245" s="30"/>
      <c r="AW245" s="30"/>
      <c r="AX245" s="30"/>
      <c r="AY245" s="30"/>
      <c r="AZ245" s="30"/>
      <c r="BA245" s="30"/>
      <c r="BB245" s="30"/>
      <c r="BC245" s="30"/>
      <c r="BD245" s="30"/>
      <c r="BE245" s="30"/>
      <c r="BF245" s="77"/>
    </row>
    <row r="246" spans="1:58" s="258" customFormat="1" x14ac:dyDescent="0.55000000000000004">
      <c r="A246" s="15">
        <v>1</v>
      </c>
      <c r="B246" s="15">
        <v>173</v>
      </c>
      <c r="C246" s="15"/>
      <c r="D246" s="15"/>
      <c r="E246" s="15"/>
      <c r="F246" s="15">
        <v>1</v>
      </c>
      <c r="G246" s="12">
        <v>43583</v>
      </c>
      <c r="H246" s="13">
        <v>0.36319444444444443</v>
      </c>
      <c r="I246" s="12">
        <v>43583</v>
      </c>
      <c r="J246" s="13">
        <v>0.36319444444444443</v>
      </c>
      <c r="K246" s="217" t="s">
        <v>5</v>
      </c>
      <c r="L246" s="13" t="s">
        <v>394</v>
      </c>
      <c r="M246" s="11" t="s">
        <v>395</v>
      </c>
      <c r="N246" s="11" t="s">
        <v>579</v>
      </c>
      <c r="O246" s="14"/>
      <c r="P246" s="106"/>
      <c r="Q246" s="15"/>
      <c r="R246" s="107"/>
      <c r="S246" s="107"/>
      <c r="T246" s="107"/>
      <c r="U246" s="105"/>
      <c r="V246" s="11"/>
      <c r="W246" s="11">
        <f t="shared" ref="W246" si="56">+X246-D246</f>
        <v>0</v>
      </c>
      <c r="X246" s="97">
        <f t="shared" ref="X246" si="57">SUM(Y246:BF246)</f>
        <v>0</v>
      </c>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63"/>
    </row>
    <row r="247" spans="1:58" s="7" customFormat="1" x14ac:dyDescent="0.55000000000000004">
      <c r="A247" s="19">
        <v>1</v>
      </c>
      <c r="B247" s="19">
        <v>174</v>
      </c>
      <c r="C247" s="19"/>
      <c r="D247" s="19"/>
      <c r="E247" s="19"/>
      <c r="F247" s="19"/>
      <c r="G247" s="17">
        <v>43536</v>
      </c>
      <c r="H247" s="22">
        <v>0.7104166666666667</v>
      </c>
      <c r="I247" s="17"/>
      <c r="J247" s="22"/>
      <c r="K247" s="16" t="s">
        <v>5</v>
      </c>
      <c r="L247" s="22" t="s">
        <v>70</v>
      </c>
      <c r="M247" s="16" t="s">
        <v>199</v>
      </c>
      <c r="N247" s="16" t="s">
        <v>37</v>
      </c>
      <c r="O247" s="16"/>
      <c r="P247" s="19"/>
      <c r="Q247" s="19"/>
      <c r="R247" s="109"/>
      <c r="S247" s="109"/>
      <c r="T247" s="109"/>
      <c r="U247" s="111"/>
      <c r="V247" s="16"/>
      <c r="W247" s="16">
        <f t="shared" si="53"/>
        <v>0</v>
      </c>
      <c r="X247" s="99">
        <f t="shared" si="27"/>
        <v>0</v>
      </c>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row>
    <row r="248" spans="1:58" s="31" customFormat="1" x14ac:dyDescent="0.55000000000000004">
      <c r="A248" s="30">
        <v>1</v>
      </c>
      <c r="B248" s="30">
        <v>175</v>
      </c>
      <c r="C248" s="30">
        <v>126</v>
      </c>
      <c r="D248" s="30">
        <v>1</v>
      </c>
      <c r="E248" s="30"/>
      <c r="F248" s="30"/>
      <c r="G248" s="26">
        <v>43536</v>
      </c>
      <c r="H248" s="32">
        <v>0.86388888888888893</v>
      </c>
      <c r="I248" s="26">
        <v>43536</v>
      </c>
      <c r="J248" s="27">
        <v>0.34930555555555554</v>
      </c>
      <c r="K248" s="25" t="s">
        <v>5</v>
      </c>
      <c r="L248" s="32" t="s">
        <v>68</v>
      </c>
      <c r="M248" s="25" t="s">
        <v>197</v>
      </c>
      <c r="N248" s="25" t="s">
        <v>36</v>
      </c>
      <c r="O248" s="25" t="s">
        <v>399</v>
      </c>
      <c r="P248" s="30">
        <v>1</v>
      </c>
      <c r="Q248" s="30"/>
      <c r="R248" s="104">
        <v>150</v>
      </c>
      <c r="S248" s="104"/>
      <c r="T248" s="104">
        <v>9</v>
      </c>
      <c r="U248" s="112">
        <f t="shared" si="21"/>
        <v>141</v>
      </c>
      <c r="V248" s="25"/>
      <c r="W248" s="25">
        <f t="shared" si="53"/>
        <v>0</v>
      </c>
      <c r="X248" s="96">
        <f t="shared" si="27"/>
        <v>1</v>
      </c>
      <c r="Y248" s="30"/>
      <c r="Z248" s="30"/>
      <c r="AA248" s="30"/>
      <c r="AB248" s="30"/>
      <c r="AC248" s="30"/>
      <c r="AD248" s="30"/>
      <c r="AE248" s="30"/>
      <c r="AF248" s="30"/>
      <c r="AG248" s="30"/>
      <c r="AH248" s="30"/>
      <c r="AI248" s="30"/>
      <c r="AJ248" s="33"/>
      <c r="AK248" s="30"/>
      <c r="AL248" s="30"/>
      <c r="AM248" s="33"/>
      <c r="AN248" s="33"/>
      <c r="AO248" s="30"/>
      <c r="AP248" s="30"/>
      <c r="AQ248" s="30"/>
      <c r="AR248" s="30"/>
      <c r="AS248" s="30"/>
      <c r="AT248" s="30"/>
      <c r="AU248" s="30"/>
      <c r="AV248" s="30"/>
      <c r="AW248" s="30"/>
      <c r="AX248" s="30">
        <v>1</v>
      </c>
      <c r="AY248" s="30"/>
      <c r="AZ248" s="30"/>
      <c r="BA248" s="30"/>
      <c r="BB248" s="30"/>
      <c r="BC248" s="30"/>
      <c r="BD248" s="30"/>
      <c r="BE248" s="30"/>
      <c r="BF248" s="30"/>
    </row>
    <row r="249" spans="1:58" s="31" customFormat="1" x14ac:dyDescent="0.55000000000000004">
      <c r="A249" s="30">
        <v>1</v>
      </c>
      <c r="B249" s="30">
        <v>176</v>
      </c>
      <c r="C249" s="118">
        <v>127</v>
      </c>
      <c r="D249" s="118">
        <v>1</v>
      </c>
      <c r="E249" s="30"/>
      <c r="F249" s="118"/>
      <c r="G249" s="26">
        <v>43546</v>
      </c>
      <c r="H249" s="32">
        <v>0.40347222222222223</v>
      </c>
      <c r="I249" s="26">
        <v>43546</v>
      </c>
      <c r="J249" s="27">
        <v>0.40347222222222223</v>
      </c>
      <c r="K249" s="76" t="s">
        <v>5</v>
      </c>
      <c r="L249" s="94" t="s">
        <v>277</v>
      </c>
      <c r="M249" s="11" t="s">
        <v>398</v>
      </c>
      <c r="N249" s="25" t="s">
        <v>397</v>
      </c>
      <c r="O249" s="28" t="s">
        <v>112</v>
      </c>
      <c r="P249" s="103">
        <v>1</v>
      </c>
      <c r="Q249" s="30"/>
      <c r="R249" s="104">
        <v>91</v>
      </c>
      <c r="S249" s="104">
        <v>9</v>
      </c>
      <c r="T249" s="104">
        <v>6</v>
      </c>
      <c r="U249" s="112">
        <f t="shared" si="21"/>
        <v>85</v>
      </c>
      <c r="V249" s="25"/>
      <c r="W249" s="25">
        <f t="shared" si="53"/>
        <v>0</v>
      </c>
      <c r="X249" s="96">
        <f t="shared" si="27"/>
        <v>1</v>
      </c>
      <c r="Y249" s="30"/>
      <c r="Z249" s="30"/>
      <c r="AA249" s="30">
        <v>1</v>
      </c>
      <c r="AB249" s="30"/>
      <c r="AC249" s="30"/>
      <c r="AD249" s="30"/>
      <c r="AE249" s="30"/>
      <c r="AF249" s="30"/>
      <c r="AG249" s="30"/>
      <c r="AH249" s="30"/>
      <c r="AI249" s="30"/>
      <c r="AJ249" s="33"/>
      <c r="AK249" s="30"/>
      <c r="AL249" s="30"/>
      <c r="AM249" s="33"/>
      <c r="AN249" s="33"/>
      <c r="AO249" s="30"/>
      <c r="AP249" s="30"/>
      <c r="AQ249" s="30"/>
      <c r="AR249" s="30"/>
      <c r="AS249" s="30"/>
      <c r="AT249" s="30"/>
      <c r="AU249" s="30"/>
      <c r="AV249" s="30"/>
      <c r="AW249" s="30"/>
      <c r="AX249" s="30"/>
      <c r="AY249" s="30"/>
      <c r="AZ249" s="30"/>
      <c r="BA249" s="30"/>
      <c r="BB249" s="30"/>
      <c r="BC249" s="30"/>
      <c r="BD249" s="30"/>
      <c r="BE249" s="30"/>
      <c r="BF249" s="30"/>
    </row>
    <row r="250" spans="1:58" s="9" customFormat="1" x14ac:dyDescent="0.55000000000000004">
      <c r="A250" s="15">
        <v>1</v>
      </c>
      <c r="B250" s="15">
        <v>177</v>
      </c>
      <c r="C250" s="15"/>
      <c r="D250" s="15"/>
      <c r="E250" s="15"/>
      <c r="F250" s="15">
        <v>1</v>
      </c>
      <c r="G250" s="131">
        <v>43590</v>
      </c>
      <c r="H250" s="274">
        <v>0.70833333333333337</v>
      </c>
      <c r="I250" s="131">
        <v>43590</v>
      </c>
      <c r="J250" s="132">
        <v>0.70833333333333337</v>
      </c>
      <c r="K250" s="217" t="s">
        <v>5</v>
      </c>
      <c r="L250" s="94" t="s">
        <v>277</v>
      </c>
      <c r="M250" s="11" t="s">
        <v>398</v>
      </c>
      <c r="N250" s="232" t="s">
        <v>580</v>
      </c>
      <c r="O250" s="14"/>
      <c r="P250" s="106"/>
      <c r="Q250" s="15"/>
      <c r="R250" s="107"/>
      <c r="S250" s="107"/>
      <c r="T250" s="107"/>
      <c r="U250" s="105"/>
      <c r="V250" s="11"/>
      <c r="W250" s="11">
        <f t="shared" ref="W250" si="58">+X250-D250</f>
        <v>0</v>
      </c>
      <c r="X250" s="97">
        <f t="shared" ref="X250" si="59">SUM(Y250:BF250)</f>
        <v>0</v>
      </c>
      <c r="Y250" s="15"/>
      <c r="Z250" s="15"/>
      <c r="AA250" s="15"/>
      <c r="AB250" s="15"/>
      <c r="AC250" s="15"/>
      <c r="AD250" s="15"/>
      <c r="AE250" s="15"/>
      <c r="AF250" s="15"/>
      <c r="AG250" s="15"/>
      <c r="AH250" s="15"/>
      <c r="AI250" s="15"/>
      <c r="AJ250" s="204"/>
      <c r="AK250" s="15"/>
      <c r="AL250" s="15"/>
      <c r="AM250" s="204"/>
      <c r="AN250" s="204"/>
      <c r="AO250" s="15"/>
      <c r="AP250" s="15"/>
      <c r="AQ250" s="15"/>
      <c r="AR250" s="15"/>
      <c r="AS250" s="15"/>
      <c r="AT250" s="15"/>
      <c r="AU250" s="15"/>
      <c r="AV250" s="15"/>
      <c r="AW250" s="15"/>
      <c r="AX250" s="15"/>
      <c r="AY250" s="15"/>
      <c r="AZ250" s="15"/>
      <c r="BA250" s="15"/>
      <c r="BB250" s="15"/>
      <c r="BC250" s="15"/>
      <c r="BD250" s="15"/>
      <c r="BE250" s="15"/>
      <c r="BF250" s="15"/>
    </row>
    <row r="251" spans="1:58" s="31" customFormat="1" x14ac:dyDescent="0.55000000000000004">
      <c r="A251" s="397">
        <v>1</v>
      </c>
      <c r="B251" s="397">
        <v>178</v>
      </c>
      <c r="C251" s="30">
        <v>128</v>
      </c>
      <c r="D251" s="30">
        <v>1</v>
      </c>
      <c r="E251" s="30"/>
      <c r="F251" s="30"/>
      <c r="G251" s="433">
        <v>43555</v>
      </c>
      <c r="H251" s="431">
        <v>0.70694444444444438</v>
      </c>
      <c r="I251" s="433">
        <v>43556</v>
      </c>
      <c r="J251" s="431">
        <v>0.41111111111111115</v>
      </c>
      <c r="K251" s="370" t="s">
        <v>393</v>
      </c>
      <c r="L251" s="13" t="s">
        <v>82</v>
      </c>
      <c r="M251" s="14" t="s">
        <v>196</v>
      </c>
      <c r="N251" s="473" t="s">
        <v>113</v>
      </c>
      <c r="O251" s="28" t="s">
        <v>112</v>
      </c>
      <c r="P251" s="103">
        <v>1</v>
      </c>
      <c r="Q251" s="103"/>
      <c r="R251" s="104">
        <v>142</v>
      </c>
      <c r="S251" s="104">
        <v>8</v>
      </c>
      <c r="T251" s="104">
        <v>5</v>
      </c>
      <c r="U251" s="112">
        <f t="shared" si="21"/>
        <v>137</v>
      </c>
      <c r="V251" s="25"/>
      <c r="W251" s="25">
        <f t="shared" si="53"/>
        <v>0</v>
      </c>
      <c r="X251" s="96">
        <f t="shared" si="27"/>
        <v>1</v>
      </c>
      <c r="Y251" s="30"/>
      <c r="Z251" s="30"/>
      <c r="AA251" s="30"/>
      <c r="AB251" s="30"/>
      <c r="AC251" s="30"/>
      <c r="AD251" s="30"/>
      <c r="AE251" s="30"/>
      <c r="AF251" s="30"/>
      <c r="AG251" s="30"/>
      <c r="AH251" s="30"/>
      <c r="AI251" s="30"/>
      <c r="AJ251" s="30"/>
      <c r="AK251" s="30">
        <v>1</v>
      </c>
      <c r="AL251" s="30"/>
      <c r="AM251" s="30"/>
      <c r="AN251" s="30"/>
      <c r="AO251" s="30"/>
      <c r="AP251" s="30"/>
      <c r="AQ251" s="30"/>
      <c r="AR251" s="30"/>
      <c r="AS251" s="30"/>
      <c r="AT251" s="30"/>
      <c r="AU251" s="30"/>
      <c r="AV251" s="30"/>
      <c r="AW251" s="30"/>
      <c r="AX251" s="30"/>
      <c r="AY251" s="30"/>
      <c r="AZ251" s="30"/>
      <c r="BA251" s="30"/>
      <c r="BB251" s="30"/>
      <c r="BC251" s="30"/>
      <c r="BD251" s="30"/>
      <c r="BE251" s="30"/>
      <c r="BF251" s="30"/>
    </row>
    <row r="252" spans="1:58" s="31" customFormat="1" x14ac:dyDescent="0.55000000000000004">
      <c r="A252" s="398"/>
      <c r="B252" s="398"/>
      <c r="C252" s="30">
        <v>129</v>
      </c>
      <c r="D252" s="30">
        <v>1</v>
      </c>
      <c r="E252" s="30"/>
      <c r="F252" s="30"/>
      <c r="G252" s="434"/>
      <c r="H252" s="432"/>
      <c r="I252" s="434"/>
      <c r="J252" s="432"/>
      <c r="K252" s="370" t="s">
        <v>393</v>
      </c>
      <c r="L252" s="13" t="s">
        <v>82</v>
      </c>
      <c r="M252" s="14" t="s">
        <v>196</v>
      </c>
      <c r="N252" s="475"/>
      <c r="O252" s="28" t="s">
        <v>112</v>
      </c>
      <c r="P252" s="103">
        <v>1</v>
      </c>
      <c r="Q252" s="103"/>
      <c r="R252" s="104">
        <v>83</v>
      </c>
      <c r="S252" s="104">
        <v>83</v>
      </c>
      <c r="T252" s="104">
        <v>73</v>
      </c>
      <c r="U252" s="112">
        <f t="shared" si="21"/>
        <v>10</v>
      </c>
      <c r="V252" s="25"/>
      <c r="W252" s="25">
        <f t="shared" si="53"/>
        <v>0</v>
      </c>
      <c r="X252" s="96">
        <f t="shared" si="27"/>
        <v>1</v>
      </c>
      <c r="Y252" s="30"/>
      <c r="Z252" s="30"/>
      <c r="AA252" s="30"/>
      <c r="AB252" s="30"/>
      <c r="AC252" s="30"/>
      <c r="AD252" s="30"/>
      <c r="AE252" s="30"/>
      <c r="AF252" s="30"/>
      <c r="AG252" s="30"/>
      <c r="AH252" s="30"/>
      <c r="AI252" s="30"/>
      <c r="AJ252" s="30"/>
      <c r="AK252" s="30">
        <v>1</v>
      </c>
      <c r="AL252" s="30"/>
      <c r="AM252" s="30"/>
      <c r="AN252" s="30"/>
      <c r="AO252" s="30"/>
      <c r="AP252" s="30"/>
      <c r="AQ252" s="30"/>
      <c r="AR252" s="30"/>
      <c r="AS252" s="30"/>
      <c r="AT252" s="30"/>
      <c r="AU252" s="30"/>
      <c r="AV252" s="30"/>
      <c r="AW252" s="30"/>
      <c r="AX252" s="30"/>
      <c r="AY252" s="30"/>
      <c r="AZ252" s="30"/>
      <c r="BA252" s="30"/>
      <c r="BB252" s="30"/>
      <c r="BC252" s="30"/>
      <c r="BD252" s="30"/>
      <c r="BE252" s="30"/>
      <c r="BF252" s="30"/>
    </row>
    <row r="253" spans="1:58" s="9" customFormat="1" x14ac:dyDescent="0.55000000000000004">
      <c r="A253" s="421">
        <v>1</v>
      </c>
      <c r="B253" s="421">
        <v>179</v>
      </c>
      <c r="C253" s="421"/>
      <c r="D253" s="421"/>
      <c r="E253" s="15"/>
      <c r="F253" s="15">
        <v>1</v>
      </c>
      <c r="G253" s="401">
        <v>43612</v>
      </c>
      <c r="H253" s="425">
        <v>0.37777777777777777</v>
      </c>
      <c r="I253" s="401">
        <v>43612</v>
      </c>
      <c r="J253" s="425">
        <v>0.37777777777777777</v>
      </c>
      <c r="K253" s="544" t="s">
        <v>5</v>
      </c>
      <c r="L253" s="425" t="s">
        <v>82</v>
      </c>
      <c r="M253" s="407" t="s">
        <v>196</v>
      </c>
      <c r="N253" s="407" t="s">
        <v>581</v>
      </c>
      <c r="O253" s="14"/>
      <c r="P253" s="106"/>
      <c r="Q253" s="106"/>
      <c r="R253" s="107"/>
      <c r="S253" s="107"/>
      <c r="T253" s="107"/>
      <c r="U253" s="105"/>
      <c r="V253" s="11"/>
      <c r="W253" s="11">
        <f t="shared" si="53"/>
        <v>0</v>
      </c>
      <c r="X253" s="97">
        <f t="shared" si="27"/>
        <v>0</v>
      </c>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row>
    <row r="254" spans="1:58" s="9" customFormat="1" x14ac:dyDescent="0.55000000000000004">
      <c r="A254" s="422"/>
      <c r="B254" s="422"/>
      <c r="C254" s="422"/>
      <c r="D254" s="422"/>
      <c r="E254" s="15"/>
      <c r="F254" s="15">
        <v>1</v>
      </c>
      <c r="G254" s="402"/>
      <c r="H254" s="426"/>
      <c r="I254" s="402"/>
      <c r="J254" s="426"/>
      <c r="K254" s="545"/>
      <c r="L254" s="426"/>
      <c r="M254" s="408"/>
      <c r="N254" s="408"/>
      <c r="O254" s="14"/>
      <c r="P254" s="106"/>
      <c r="Q254" s="106"/>
      <c r="R254" s="107"/>
      <c r="S254" s="107"/>
      <c r="T254" s="107"/>
      <c r="U254" s="105"/>
      <c r="V254" s="11"/>
      <c r="W254" s="11">
        <f t="shared" si="53"/>
        <v>0</v>
      </c>
      <c r="X254" s="97">
        <f t="shared" si="27"/>
        <v>0</v>
      </c>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row>
    <row r="255" spans="1:58" s="31" customFormat="1" x14ac:dyDescent="0.55000000000000004">
      <c r="A255" s="30">
        <v>1</v>
      </c>
      <c r="B255" s="30">
        <v>180</v>
      </c>
      <c r="C255" s="30">
        <v>130</v>
      </c>
      <c r="D255" s="30">
        <v>1</v>
      </c>
      <c r="E255" s="30"/>
      <c r="F255" s="30"/>
      <c r="G255" s="26">
        <v>43559</v>
      </c>
      <c r="H255" s="27">
        <v>0.62152777777777779</v>
      </c>
      <c r="I255" s="26">
        <v>43559</v>
      </c>
      <c r="J255" s="27">
        <v>0.62152777777777779</v>
      </c>
      <c r="K255" s="149" t="s">
        <v>5</v>
      </c>
      <c r="L255" s="12" t="s">
        <v>76</v>
      </c>
      <c r="M255" s="14" t="s">
        <v>191</v>
      </c>
      <c r="N255" s="28" t="s">
        <v>29</v>
      </c>
      <c r="O255" s="28" t="s">
        <v>112</v>
      </c>
      <c r="P255" s="103">
        <v>1</v>
      </c>
      <c r="Q255" s="103"/>
      <c r="R255" s="104">
        <v>200</v>
      </c>
      <c r="S255" s="104">
        <v>15</v>
      </c>
      <c r="T255" s="104">
        <v>15</v>
      </c>
      <c r="U255" s="112">
        <f t="shared" si="21"/>
        <v>185</v>
      </c>
      <c r="V255" s="25"/>
      <c r="W255" s="25">
        <f t="shared" si="53"/>
        <v>0</v>
      </c>
      <c r="X255" s="96">
        <f t="shared" si="27"/>
        <v>1</v>
      </c>
      <c r="Y255" s="30"/>
      <c r="Z255" s="30"/>
      <c r="AA255" s="30"/>
      <c r="AB255" s="30"/>
      <c r="AC255" s="30"/>
      <c r="AD255" s="30"/>
      <c r="AE255" s="30"/>
      <c r="AF255" s="30"/>
      <c r="AG255" s="30"/>
      <c r="AH255" s="30"/>
      <c r="AI255" s="30"/>
      <c r="AJ255" s="33"/>
      <c r="AK255" s="30"/>
      <c r="AL255" s="30"/>
      <c r="AM255" s="33"/>
      <c r="AN255" s="33"/>
      <c r="AO255" s="30"/>
      <c r="AP255" s="30"/>
      <c r="AQ255" s="30"/>
      <c r="AR255" s="30"/>
      <c r="AS255" s="30"/>
      <c r="AT255" s="30"/>
      <c r="AU255" s="30"/>
      <c r="AV255" s="30"/>
      <c r="AW255" s="30"/>
      <c r="AX255" s="30"/>
      <c r="AY255" s="30"/>
      <c r="AZ255" s="77">
        <v>1</v>
      </c>
      <c r="BA255" s="30"/>
      <c r="BB255" s="30"/>
      <c r="BC255" s="30"/>
      <c r="BD255" s="30"/>
      <c r="BE255" s="30"/>
      <c r="BF255" s="30"/>
    </row>
    <row r="256" spans="1:58" s="9" customFormat="1" x14ac:dyDescent="0.55000000000000004">
      <c r="A256" s="15">
        <v>1</v>
      </c>
      <c r="B256" s="15">
        <v>181</v>
      </c>
      <c r="C256" s="15"/>
      <c r="D256" s="15"/>
      <c r="E256" s="15"/>
      <c r="F256" s="15">
        <v>1</v>
      </c>
      <c r="G256" s="131">
        <v>43612</v>
      </c>
      <c r="H256" s="132">
        <v>0.3833333333333333</v>
      </c>
      <c r="I256" s="131">
        <v>43612</v>
      </c>
      <c r="J256" s="132">
        <v>0.3833333333333333</v>
      </c>
      <c r="K256" s="275" t="s">
        <v>5</v>
      </c>
      <c r="L256" s="12" t="s">
        <v>76</v>
      </c>
      <c r="M256" s="14" t="s">
        <v>191</v>
      </c>
      <c r="N256" s="127" t="s">
        <v>582</v>
      </c>
      <c r="O256" s="14"/>
      <c r="P256" s="106"/>
      <c r="Q256" s="106"/>
      <c r="R256" s="260"/>
      <c r="S256" s="260"/>
      <c r="T256" s="260"/>
      <c r="U256" s="259"/>
      <c r="V256" s="11"/>
      <c r="W256" s="11">
        <f t="shared" ref="W256" si="60">+X256-D256</f>
        <v>0</v>
      </c>
      <c r="X256" s="97">
        <f t="shared" ref="X256" si="61">SUM(Y256:BF256)</f>
        <v>0</v>
      </c>
      <c r="Y256" s="15"/>
      <c r="Z256" s="15"/>
      <c r="AA256" s="15"/>
      <c r="AB256" s="15"/>
      <c r="AC256" s="15"/>
      <c r="AD256" s="15"/>
      <c r="AE256" s="15"/>
      <c r="AF256" s="15"/>
      <c r="AG256" s="15"/>
      <c r="AH256" s="15"/>
      <c r="AI256" s="15"/>
      <c r="AJ256" s="204"/>
      <c r="AK256" s="15"/>
      <c r="AL256" s="15"/>
      <c r="AM256" s="204"/>
      <c r="AN256" s="204"/>
      <c r="AO256" s="15"/>
      <c r="AP256" s="15"/>
      <c r="AQ256" s="15"/>
      <c r="AR256" s="15"/>
      <c r="AS256" s="15"/>
      <c r="AT256" s="15"/>
      <c r="AU256" s="15"/>
      <c r="AV256" s="15"/>
      <c r="AW256" s="15"/>
      <c r="AX256" s="15"/>
      <c r="AY256" s="15"/>
      <c r="AZ256" s="63"/>
      <c r="BA256" s="15"/>
      <c r="BB256" s="15"/>
      <c r="BC256" s="15"/>
      <c r="BD256" s="15"/>
      <c r="BE256" s="15"/>
      <c r="BF256" s="15"/>
    </row>
    <row r="257" spans="1:58" s="49" customFormat="1" x14ac:dyDescent="0.55000000000000004">
      <c r="A257" s="397">
        <v>1</v>
      </c>
      <c r="B257" s="397">
        <v>182</v>
      </c>
      <c r="C257" s="30">
        <v>131</v>
      </c>
      <c r="D257" s="30">
        <v>1</v>
      </c>
      <c r="E257" s="30"/>
      <c r="F257" s="30"/>
      <c r="G257" s="433">
        <v>43559</v>
      </c>
      <c r="H257" s="431">
        <v>0.70347222222222217</v>
      </c>
      <c r="I257" s="433">
        <v>43559</v>
      </c>
      <c r="J257" s="431">
        <v>0.59305555555555556</v>
      </c>
      <c r="K257" s="393" t="s">
        <v>5</v>
      </c>
      <c r="L257" s="425" t="s">
        <v>73</v>
      </c>
      <c r="M257" s="11" t="s">
        <v>400</v>
      </c>
      <c r="N257" s="393" t="s">
        <v>38</v>
      </c>
      <c r="O257" s="28" t="s">
        <v>112</v>
      </c>
      <c r="P257" s="103">
        <v>1</v>
      </c>
      <c r="Q257" s="30"/>
      <c r="R257" s="429">
        <v>301</v>
      </c>
      <c r="S257" s="429">
        <v>196</v>
      </c>
      <c r="T257" s="429">
        <v>105</v>
      </c>
      <c r="U257" s="454">
        <f t="shared" si="21"/>
        <v>196</v>
      </c>
      <c r="V257" s="25"/>
      <c r="W257" s="25">
        <f t="shared" si="53"/>
        <v>0</v>
      </c>
      <c r="X257" s="96">
        <f t="shared" si="27"/>
        <v>1</v>
      </c>
      <c r="Y257" s="48"/>
      <c r="Z257" s="48"/>
      <c r="AA257" s="48"/>
      <c r="AB257" s="48"/>
      <c r="AC257" s="48"/>
      <c r="AD257" s="48"/>
      <c r="AE257" s="48"/>
      <c r="AF257" s="48"/>
      <c r="AG257" s="48"/>
      <c r="AH257" s="48"/>
      <c r="AI257" s="48"/>
      <c r="AJ257" s="30"/>
      <c r="AK257" s="30"/>
      <c r="AL257" s="30"/>
      <c r="AM257" s="30"/>
      <c r="AN257" s="30"/>
      <c r="AO257" s="30"/>
      <c r="AP257" s="30"/>
      <c r="AQ257" s="48"/>
      <c r="AR257" s="48"/>
      <c r="AS257" s="48"/>
      <c r="AT257" s="48"/>
      <c r="AU257" s="48"/>
      <c r="AV257" s="48"/>
      <c r="AW257" s="48"/>
      <c r="AX257" s="48"/>
      <c r="AY257" s="48"/>
      <c r="AZ257" s="48"/>
      <c r="BA257" s="48"/>
      <c r="BB257" s="48">
        <v>1</v>
      </c>
      <c r="BC257" s="30"/>
      <c r="BD257" s="48"/>
      <c r="BE257" s="48"/>
      <c r="BF257" s="48"/>
    </row>
    <row r="258" spans="1:58" s="49" customFormat="1" x14ac:dyDescent="0.55000000000000004">
      <c r="A258" s="456"/>
      <c r="B258" s="456"/>
      <c r="C258" s="30">
        <v>132</v>
      </c>
      <c r="D258" s="118">
        <v>1</v>
      </c>
      <c r="E258" s="30"/>
      <c r="F258" s="118"/>
      <c r="G258" s="477"/>
      <c r="H258" s="491"/>
      <c r="I258" s="477"/>
      <c r="J258" s="491"/>
      <c r="K258" s="443"/>
      <c r="L258" s="437"/>
      <c r="M258" s="11" t="s">
        <v>401</v>
      </c>
      <c r="N258" s="443"/>
      <c r="O258" s="28" t="s">
        <v>112</v>
      </c>
      <c r="P258" s="103">
        <v>1</v>
      </c>
      <c r="Q258" s="30"/>
      <c r="R258" s="480"/>
      <c r="S258" s="480"/>
      <c r="T258" s="480"/>
      <c r="U258" s="479"/>
      <c r="V258" s="25"/>
      <c r="W258" s="25">
        <f t="shared" si="53"/>
        <v>0</v>
      </c>
      <c r="X258" s="96">
        <f t="shared" si="27"/>
        <v>1</v>
      </c>
      <c r="Y258" s="48"/>
      <c r="Z258" s="48"/>
      <c r="AA258" s="48"/>
      <c r="AB258" s="48"/>
      <c r="AC258" s="48"/>
      <c r="AD258" s="48"/>
      <c r="AE258" s="48"/>
      <c r="AF258" s="48"/>
      <c r="AG258" s="48"/>
      <c r="AH258" s="48"/>
      <c r="AI258" s="48"/>
      <c r="AJ258" s="30"/>
      <c r="AK258" s="30"/>
      <c r="AL258" s="30"/>
      <c r="AM258" s="30"/>
      <c r="AN258" s="30"/>
      <c r="AO258" s="30"/>
      <c r="AP258" s="30"/>
      <c r="AQ258" s="48"/>
      <c r="AR258" s="48"/>
      <c r="AS258" s="48"/>
      <c r="AT258" s="48"/>
      <c r="AU258" s="48"/>
      <c r="AV258" s="48"/>
      <c r="AW258" s="48"/>
      <c r="AX258" s="48"/>
      <c r="AY258" s="48"/>
      <c r="AZ258" s="48"/>
      <c r="BA258" s="48"/>
      <c r="BB258" s="48">
        <v>1</v>
      </c>
      <c r="BC258" s="30"/>
      <c r="BD258" s="48"/>
      <c r="BE258" s="48"/>
      <c r="BF258" s="48"/>
    </row>
    <row r="259" spans="1:58" s="49" customFormat="1" x14ac:dyDescent="0.55000000000000004">
      <c r="A259" s="456"/>
      <c r="B259" s="456"/>
      <c r="C259" s="30">
        <v>133</v>
      </c>
      <c r="D259" s="118">
        <v>1</v>
      </c>
      <c r="E259" s="30"/>
      <c r="F259" s="118"/>
      <c r="G259" s="477"/>
      <c r="H259" s="491"/>
      <c r="I259" s="477"/>
      <c r="J259" s="491"/>
      <c r="K259" s="443"/>
      <c r="L259" s="437"/>
      <c r="M259" s="11" t="s">
        <v>402</v>
      </c>
      <c r="N259" s="443"/>
      <c r="O259" s="28" t="s">
        <v>112</v>
      </c>
      <c r="P259" s="103">
        <v>1</v>
      </c>
      <c r="Q259" s="30"/>
      <c r="R259" s="480"/>
      <c r="S259" s="480"/>
      <c r="T259" s="480"/>
      <c r="U259" s="479"/>
      <c r="V259" s="25"/>
      <c r="W259" s="25">
        <f t="shared" si="53"/>
        <v>0</v>
      </c>
      <c r="X259" s="96">
        <f t="shared" si="27"/>
        <v>1</v>
      </c>
      <c r="Y259" s="48"/>
      <c r="Z259" s="48"/>
      <c r="AA259" s="48"/>
      <c r="AB259" s="48"/>
      <c r="AC259" s="48"/>
      <c r="AD259" s="48"/>
      <c r="AE259" s="48"/>
      <c r="AF259" s="48"/>
      <c r="AG259" s="48"/>
      <c r="AH259" s="48"/>
      <c r="AI259" s="48"/>
      <c r="AJ259" s="30"/>
      <c r="AK259" s="30"/>
      <c r="AL259" s="30"/>
      <c r="AM259" s="30"/>
      <c r="AN259" s="30"/>
      <c r="AO259" s="30"/>
      <c r="AP259" s="30"/>
      <c r="AQ259" s="48"/>
      <c r="AR259" s="48"/>
      <c r="AS259" s="48"/>
      <c r="AT259" s="48"/>
      <c r="AU259" s="48"/>
      <c r="AV259" s="48"/>
      <c r="AW259" s="48"/>
      <c r="AX259" s="48"/>
      <c r="AY259" s="48"/>
      <c r="AZ259" s="48"/>
      <c r="BA259" s="48"/>
      <c r="BB259" s="48">
        <v>1</v>
      </c>
      <c r="BC259" s="30"/>
      <c r="BD259" s="48"/>
      <c r="BE259" s="48"/>
      <c r="BF259" s="48"/>
    </row>
    <row r="260" spans="1:58" s="49" customFormat="1" x14ac:dyDescent="0.55000000000000004">
      <c r="A260" s="456"/>
      <c r="B260" s="456"/>
      <c r="C260" s="30">
        <v>134</v>
      </c>
      <c r="D260" s="118">
        <v>1</v>
      </c>
      <c r="E260" s="30"/>
      <c r="F260" s="118"/>
      <c r="G260" s="477"/>
      <c r="H260" s="491"/>
      <c r="I260" s="477"/>
      <c r="J260" s="491"/>
      <c r="K260" s="443"/>
      <c r="L260" s="437"/>
      <c r="M260" s="11" t="s">
        <v>403</v>
      </c>
      <c r="N260" s="443"/>
      <c r="O260" s="28" t="s">
        <v>112</v>
      </c>
      <c r="P260" s="103">
        <v>1</v>
      </c>
      <c r="Q260" s="30"/>
      <c r="R260" s="480"/>
      <c r="S260" s="480"/>
      <c r="T260" s="480"/>
      <c r="U260" s="479"/>
      <c r="V260" s="25"/>
      <c r="W260" s="25">
        <f t="shared" si="53"/>
        <v>0</v>
      </c>
      <c r="X260" s="96">
        <f t="shared" si="27"/>
        <v>1</v>
      </c>
      <c r="Y260" s="48"/>
      <c r="Z260" s="48"/>
      <c r="AA260" s="48"/>
      <c r="AB260" s="48"/>
      <c r="AC260" s="48"/>
      <c r="AD260" s="48"/>
      <c r="AE260" s="48"/>
      <c r="AF260" s="48"/>
      <c r="AG260" s="48"/>
      <c r="AH260" s="48"/>
      <c r="AI260" s="48"/>
      <c r="AJ260" s="30"/>
      <c r="AK260" s="30"/>
      <c r="AL260" s="30"/>
      <c r="AM260" s="30"/>
      <c r="AN260" s="30"/>
      <c r="AO260" s="30"/>
      <c r="AP260" s="30"/>
      <c r="AQ260" s="48"/>
      <c r="AR260" s="48"/>
      <c r="AS260" s="48"/>
      <c r="AT260" s="48"/>
      <c r="AU260" s="48"/>
      <c r="AV260" s="48"/>
      <c r="AW260" s="48"/>
      <c r="AX260" s="48"/>
      <c r="AY260" s="48"/>
      <c r="AZ260" s="48"/>
      <c r="BA260" s="48"/>
      <c r="BB260" s="48">
        <v>1</v>
      </c>
      <c r="BC260" s="30"/>
      <c r="BD260" s="48"/>
      <c r="BE260" s="48"/>
      <c r="BF260" s="48"/>
    </row>
    <row r="261" spans="1:58" s="49" customFormat="1" x14ac:dyDescent="0.55000000000000004">
      <c r="A261" s="456"/>
      <c r="B261" s="456"/>
      <c r="C261" s="30">
        <v>135</v>
      </c>
      <c r="D261" s="118">
        <v>1</v>
      </c>
      <c r="E261" s="30"/>
      <c r="F261" s="118"/>
      <c r="G261" s="477"/>
      <c r="H261" s="491"/>
      <c r="I261" s="477"/>
      <c r="J261" s="491"/>
      <c r="K261" s="443"/>
      <c r="L261" s="437"/>
      <c r="M261" s="11" t="s">
        <v>404</v>
      </c>
      <c r="N261" s="443"/>
      <c r="O261" s="28" t="s">
        <v>112</v>
      </c>
      <c r="P261" s="103">
        <v>1</v>
      </c>
      <c r="Q261" s="30"/>
      <c r="R261" s="480"/>
      <c r="S261" s="480"/>
      <c r="T261" s="480"/>
      <c r="U261" s="479"/>
      <c r="V261" s="25"/>
      <c r="W261" s="25">
        <f t="shared" si="53"/>
        <v>0</v>
      </c>
      <c r="X261" s="96">
        <f t="shared" si="27"/>
        <v>1</v>
      </c>
      <c r="Y261" s="48"/>
      <c r="Z261" s="48"/>
      <c r="AA261" s="48"/>
      <c r="AB261" s="48"/>
      <c r="AC261" s="48"/>
      <c r="AD261" s="48"/>
      <c r="AE261" s="48"/>
      <c r="AF261" s="48"/>
      <c r="AG261" s="48"/>
      <c r="AH261" s="48"/>
      <c r="AI261" s="48"/>
      <c r="AJ261" s="30"/>
      <c r="AK261" s="30"/>
      <c r="AL261" s="30"/>
      <c r="AM261" s="30"/>
      <c r="AN261" s="30"/>
      <c r="AO261" s="30"/>
      <c r="AP261" s="30"/>
      <c r="AQ261" s="48"/>
      <c r="AR261" s="48"/>
      <c r="AS261" s="48"/>
      <c r="AT261" s="48"/>
      <c r="AU261" s="48"/>
      <c r="AV261" s="48"/>
      <c r="AW261" s="48"/>
      <c r="AX261" s="48"/>
      <c r="AY261" s="48"/>
      <c r="AZ261" s="48"/>
      <c r="BA261" s="48"/>
      <c r="BB261" s="48">
        <v>1</v>
      </c>
      <c r="BC261" s="30"/>
      <c r="BD261" s="48"/>
      <c r="BE261" s="48"/>
      <c r="BF261" s="48"/>
    </row>
    <row r="262" spans="1:58" s="49" customFormat="1" x14ac:dyDescent="0.55000000000000004">
      <c r="A262" s="456"/>
      <c r="B262" s="456"/>
      <c r="C262" s="30">
        <v>136</v>
      </c>
      <c r="D262" s="118">
        <v>1</v>
      </c>
      <c r="E262" s="30"/>
      <c r="F262" s="118"/>
      <c r="G262" s="477"/>
      <c r="H262" s="491"/>
      <c r="I262" s="477"/>
      <c r="J262" s="491"/>
      <c r="K262" s="443"/>
      <c r="L262" s="437"/>
      <c r="M262" s="11" t="s">
        <v>405</v>
      </c>
      <c r="N262" s="443"/>
      <c r="O262" s="28" t="s">
        <v>112</v>
      </c>
      <c r="P262" s="103">
        <v>1</v>
      </c>
      <c r="Q262" s="30"/>
      <c r="R262" s="480"/>
      <c r="S262" s="480"/>
      <c r="T262" s="480"/>
      <c r="U262" s="479"/>
      <c r="V262" s="25"/>
      <c r="W262" s="25">
        <f t="shared" si="53"/>
        <v>0</v>
      </c>
      <c r="X262" s="96">
        <f t="shared" si="27"/>
        <v>1</v>
      </c>
      <c r="Y262" s="48"/>
      <c r="Z262" s="48"/>
      <c r="AA262" s="48"/>
      <c r="AB262" s="48"/>
      <c r="AC262" s="48"/>
      <c r="AD262" s="48"/>
      <c r="AE262" s="48"/>
      <c r="AF262" s="48"/>
      <c r="AG262" s="48"/>
      <c r="AH262" s="48"/>
      <c r="AI262" s="48"/>
      <c r="AJ262" s="30"/>
      <c r="AK262" s="30"/>
      <c r="AL262" s="30"/>
      <c r="AM262" s="30"/>
      <c r="AN262" s="30"/>
      <c r="AO262" s="30"/>
      <c r="AP262" s="30"/>
      <c r="AQ262" s="48"/>
      <c r="AR262" s="48"/>
      <c r="AS262" s="48"/>
      <c r="AT262" s="48"/>
      <c r="AU262" s="48"/>
      <c r="AV262" s="48"/>
      <c r="AW262" s="48"/>
      <c r="AX262" s="48"/>
      <c r="AY262" s="48"/>
      <c r="AZ262" s="48"/>
      <c r="BA262" s="48"/>
      <c r="BB262" s="48">
        <v>1</v>
      </c>
      <c r="BC262" s="30"/>
      <c r="BD262" s="48"/>
      <c r="BE262" s="48"/>
      <c r="BF262" s="48"/>
    </row>
    <row r="263" spans="1:58" s="49" customFormat="1" x14ac:dyDescent="0.55000000000000004">
      <c r="A263" s="456"/>
      <c r="B263" s="456"/>
      <c r="C263" s="30">
        <v>137</v>
      </c>
      <c r="D263" s="118">
        <v>1</v>
      </c>
      <c r="E263" s="30"/>
      <c r="F263" s="118"/>
      <c r="G263" s="477"/>
      <c r="H263" s="491"/>
      <c r="I263" s="477"/>
      <c r="J263" s="491"/>
      <c r="K263" s="443"/>
      <c r="L263" s="437"/>
      <c r="M263" s="11" t="s">
        <v>406</v>
      </c>
      <c r="N263" s="443"/>
      <c r="O263" s="28" t="s">
        <v>112</v>
      </c>
      <c r="P263" s="103">
        <v>1</v>
      </c>
      <c r="Q263" s="30"/>
      <c r="R263" s="480"/>
      <c r="S263" s="480"/>
      <c r="T263" s="480"/>
      <c r="U263" s="479"/>
      <c r="V263" s="25"/>
      <c r="W263" s="25">
        <f t="shared" si="53"/>
        <v>0</v>
      </c>
      <c r="X263" s="96">
        <f t="shared" si="27"/>
        <v>1</v>
      </c>
      <c r="Y263" s="48"/>
      <c r="Z263" s="48"/>
      <c r="AA263" s="48"/>
      <c r="AB263" s="48"/>
      <c r="AC263" s="48"/>
      <c r="AD263" s="48"/>
      <c r="AE263" s="48"/>
      <c r="AF263" s="48"/>
      <c r="AG263" s="48"/>
      <c r="AH263" s="48"/>
      <c r="AI263" s="48"/>
      <c r="AJ263" s="30"/>
      <c r="AK263" s="30"/>
      <c r="AL263" s="30"/>
      <c r="AM263" s="30"/>
      <c r="AN263" s="30"/>
      <c r="AO263" s="30"/>
      <c r="AP263" s="30"/>
      <c r="AQ263" s="48"/>
      <c r="AR263" s="48"/>
      <c r="AS263" s="48"/>
      <c r="AT263" s="48"/>
      <c r="AU263" s="48"/>
      <c r="AV263" s="48"/>
      <c r="AW263" s="48"/>
      <c r="AX263" s="48"/>
      <c r="AY263" s="48"/>
      <c r="AZ263" s="48"/>
      <c r="BA263" s="48"/>
      <c r="BB263" s="48">
        <v>1</v>
      </c>
      <c r="BC263" s="30"/>
      <c r="BD263" s="48"/>
      <c r="BE263" s="48"/>
      <c r="BF263" s="48"/>
    </row>
    <row r="264" spans="1:58" s="49" customFormat="1" x14ac:dyDescent="0.55000000000000004">
      <c r="A264" s="456"/>
      <c r="B264" s="456"/>
      <c r="C264" s="30">
        <v>138</v>
      </c>
      <c r="D264" s="118">
        <v>1</v>
      </c>
      <c r="E264" s="30"/>
      <c r="F264" s="118"/>
      <c r="G264" s="477"/>
      <c r="H264" s="491"/>
      <c r="I264" s="477"/>
      <c r="J264" s="491"/>
      <c r="K264" s="443"/>
      <c r="L264" s="437"/>
      <c r="M264" s="11" t="s">
        <v>407</v>
      </c>
      <c r="N264" s="443"/>
      <c r="O264" s="28" t="s">
        <v>112</v>
      </c>
      <c r="P264" s="103">
        <v>1</v>
      </c>
      <c r="Q264" s="30"/>
      <c r="R264" s="480"/>
      <c r="S264" s="480"/>
      <c r="T264" s="480"/>
      <c r="U264" s="479"/>
      <c r="V264" s="25"/>
      <c r="W264" s="25">
        <f t="shared" si="53"/>
        <v>0</v>
      </c>
      <c r="X264" s="96">
        <f t="shared" si="27"/>
        <v>1</v>
      </c>
      <c r="Y264" s="48"/>
      <c r="Z264" s="48"/>
      <c r="AA264" s="48"/>
      <c r="AB264" s="48"/>
      <c r="AC264" s="48"/>
      <c r="AD264" s="48"/>
      <c r="AE264" s="48"/>
      <c r="AF264" s="48"/>
      <c r="AG264" s="48"/>
      <c r="AH264" s="48"/>
      <c r="AI264" s="48"/>
      <c r="AJ264" s="30"/>
      <c r="AK264" s="30"/>
      <c r="AL264" s="30"/>
      <c r="AM264" s="30"/>
      <c r="AN264" s="30"/>
      <c r="AO264" s="30"/>
      <c r="AP264" s="30"/>
      <c r="AQ264" s="48"/>
      <c r="AR264" s="48"/>
      <c r="AS264" s="48"/>
      <c r="AT264" s="48"/>
      <c r="AU264" s="48"/>
      <c r="AV264" s="48"/>
      <c r="AW264" s="48"/>
      <c r="AX264" s="48"/>
      <c r="AY264" s="48"/>
      <c r="AZ264" s="48"/>
      <c r="BA264" s="48"/>
      <c r="BB264" s="48">
        <v>1</v>
      </c>
      <c r="BC264" s="30"/>
      <c r="BD264" s="48"/>
      <c r="BE264" s="48"/>
      <c r="BF264" s="48"/>
    </row>
    <row r="265" spans="1:58" s="49" customFormat="1" x14ac:dyDescent="0.55000000000000004">
      <c r="A265" s="456"/>
      <c r="B265" s="456"/>
      <c r="C265" s="30">
        <v>139</v>
      </c>
      <c r="D265" s="118">
        <v>1</v>
      </c>
      <c r="E265" s="30"/>
      <c r="F265" s="118"/>
      <c r="G265" s="477"/>
      <c r="H265" s="491"/>
      <c r="I265" s="477"/>
      <c r="J265" s="491"/>
      <c r="K265" s="443"/>
      <c r="L265" s="437"/>
      <c r="M265" s="11" t="s">
        <v>408</v>
      </c>
      <c r="N265" s="443"/>
      <c r="O265" s="28" t="s">
        <v>112</v>
      </c>
      <c r="P265" s="103">
        <v>1</v>
      </c>
      <c r="Q265" s="30"/>
      <c r="R265" s="480"/>
      <c r="S265" s="480"/>
      <c r="T265" s="480"/>
      <c r="U265" s="479"/>
      <c r="V265" s="25"/>
      <c r="W265" s="25">
        <f t="shared" si="53"/>
        <v>0</v>
      </c>
      <c r="X265" s="96">
        <f t="shared" si="27"/>
        <v>1</v>
      </c>
      <c r="Y265" s="48"/>
      <c r="Z265" s="48"/>
      <c r="AA265" s="48"/>
      <c r="AB265" s="48"/>
      <c r="AC265" s="48"/>
      <c r="AD265" s="48"/>
      <c r="AE265" s="48"/>
      <c r="AF265" s="48"/>
      <c r="AG265" s="48"/>
      <c r="AH265" s="48"/>
      <c r="AI265" s="48"/>
      <c r="AJ265" s="30"/>
      <c r="AK265" s="30"/>
      <c r="AL265" s="30"/>
      <c r="AM265" s="30"/>
      <c r="AN265" s="30"/>
      <c r="AO265" s="30"/>
      <c r="AP265" s="30"/>
      <c r="AQ265" s="48"/>
      <c r="AR265" s="48"/>
      <c r="AS265" s="48"/>
      <c r="AT265" s="48"/>
      <c r="AU265" s="48"/>
      <c r="AV265" s="48"/>
      <c r="AW265" s="48"/>
      <c r="AX265" s="48"/>
      <c r="AY265" s="48"/>
      <c r="AZ265" s="48"/>
      <c r="BA265" s="48"/>
      <c r="BB265" s="48">
        <v>1</v>
      </c>
      <c r="BC265" s="30"/>
      <c r="BD265" s="48"/>
      <c r="BE265" s="48"/>
      <c r="BF265" s="48"/>
    </row>
    <row r="266" spans="1:58" s="49" customFormat="1" x14ac:dyDescent="0.55000000000000004">
      <c r="A266" s="398"/>
      <c r="B266" s="398"/>
      <c r="C266" s="30">
        <v>140</v>
      </c>
      <c r="D266" s="118">
        <v>1</v>
      </c>
      <c r="E266" s="30"/>
      <c r="F266" s="118"/>
      <c r="G266" s="434"/>
      <c r="H266" s="432"/>
      <c r="I266" s="434"/>
      <c r="J266" s="432"/>
      <c r="K266" s="394"/>
      <c r="L266" s="426"/>
      <c r="M266" s="11" t="s">
        <v>409</v>
      </c>
      <c r="N266" s="394"/>
      <c r="O266" s="28" t="s">
        <v>112</v>
      </c>
      <c r="P266" s="103">
        <v>1</v>
      </c>
      <c r="Q266" s="30"/>
      <c r="R266" s="430"/>
      <c r="S266" s="430"/>
      <c r="T266" s="430"/>
      <c r="U266" s="455"/>
      <c r="V266" s="25"/>
      <c r="W266" s="25">
        <f t="shared" si="53"/>
        <v>0</v>
      </c>
      <c r="X266" s="96">
        <f t="shared" si="27"/>
        <v>1</v>
      </c>
      <c r="Y266" s="48"/>
      <c r="Z266" s="48"/>
      <c r="AA266" s="48"/>
      <c r="AB266" s="48"/>
      <c r="AC266" s="48"/>
      <c r="AD266" s="48"/>
      <c r="AE266" s="48"/>
      <c r="AF266" s="48"/>
      <c r="AG266" s="48"/>
      <c r="AH266" s="48"/>
      <c r="AI266" s="48"/>
      <c r="AJ266" s="30"/>
      <c r="AK266" s="30"/>
      <c r="AL266" s="30"/>
      <c r="AM266" s="30"/>
      <c r="AN266" s="30"/>
      <c r="AO266" s="30"/>
      <c r="AP266" s="30"/>
      <c r="AQ266" s="48"/>
      <c r="AR266" s="48"/>
      <c r="AS266" s="48"/>
      <c r="AT266" s="48"/>
      <c r="AU266" s="48"/>
      <c r="AV266" s="48"/>
      <c r="AW266" s="48"/>
      <c r="AX266" s="48"/>
      <c r="AY266" s="48"/>
      <c r="AZ266" s="48"/>
      <c r="BA266" s="48"/>
      <c r="BB266" s="48">
        <v>1</v>
      </c>
      <c r="BC266" s="30"/>
      <c r="BD266" s="48"/>
      <c r="BE266" s="48"/>
      <c r="BF266" s="48"/>
    </row>
    <row r="267" spans="1:58" s="166" customFormat="1" x14ac:dyDescent="0.55000000000000004">
      <c r="A267" s="421">
        <v>1</v>
      </c>
      <c r="B267" s="421">
        <v>183</v>
      </c>
      <c r="C267" s="458"/>
      <c r="D267" s="458"/>
      <c r="E267" s="15"/>
      <c r="F267" s="15">
        <v>1</v>
      </c>
      <c r="G267" s="401">
        <v>43559</v>
      </c>
      <c r="H267" s="425">
        <v>0.70347222222222217</v>
      </c>
      <c r="I267" s="401">
        <v>43559</v>
      </c>
      <c r="J267" s="425">
        <v>0.59305555555555556</v>
      </c>
      <c r="K267" s="409" t="s">
        <v>5</v>
      </c>
      <c r="L267" s="425" t="s">
        <v>73</v>
      </c>
      <c r="M267" s="11" t="s">
        <v>400</v>
      </c>
      <c r="N267" s="409" t="s">
        <v>589</v>
      </c>
      <c r="O267" s="14"/>
      <c r="P267" s="106"/>
      <c r="Q267" s="15"/>
      <c r="R267" s="469"/>
      <c r="S267" s="469"/>
      <c r="T267" s="469"/>
      <c r="U267" s="427"/>
      <c r="V267" s="409"/>
      <c r="W267" s="11">
        <f t="shared" ref="W267:W276" si="62">+X267-D267</f>
        <v>0</v>
      </c>
      <c r="X267" s="97">
        <f t="shared" ref="X267:X276" si="63">SUM(Y267:BF267)</f>
        <v>0</v>
      </c>
      <c r="Y267" s="79"/>
      <c r="Z267" s="79"/>
      <c r="AA267" s="79"/>
      <c r="AB267" s="79"/>
      <c r="AC267" s="79"/>
      <c r="AD267" s="79"/>
      <c r="AE267" s="79"/>
      <c r="AF267" s="79"/>
      <c r="AG267" s="79"/>
      <c r="AH267" s="79"/>
      <c r="AI267" s="79"/>
      <c r="AJ267" s="15"/>
      <c r="AK267" s="15"/>
      <c r="AL267" s="15"/>
      <c r="AM267" s="15"/>
      <c r="AN267" s="15"/>
      <c r="AO267" s="15"/>
      <c r="AP267" s="15"/>
      <c r="AQ267" s="79"/>
      <c r="AR267" s="79"/>
      <c r="AS267" s="79"/>
      <c r="AT267" s="79"/>
      <c r="AU267" s="79"/>
      <c r="AV267" s="79"/>
      <c r="AW267" s="79"/>
      <c r="AX267" s="79"/>
      <c r="AY267" s="79"/>
      <c r="AZ267" s="79"/>
      <c r="BA267" s="79"/>
      <c r="BB267" s="79"/>
      <c r="BC267" s="15"/>
      <c r="BD267" s="79"/>
      <c r="BE267" s="79"/>
      <c r="BF267" s="79"/>
    </row>
    <row r="268" spans="1:58" s="166" customFormat="1" x14ac:dyDescent="0.55000000000000004">
      <c r="A268" s="442"/>
      <c r="B268" s="442"/>
      <c r="C268" s="492"/>
      <c r="D268" s="492"/>
      <c r="E268" s="15"/>
      <c r="F268" s="231">
        <v>1</v>
      </c>
      <c r="G268" s="438"/>
      <c r="H268" s="437"/>
      <c r="I268" s="438"/>
      <c r="J268" s="437"/>
      <c r="K268" s="441"/>
      <c r="L268" s="437"/>
      <c r="M268" s="11" t="s">
        <v>401</v>
      </c>
      <c r="N268" s="441"/>
      <c r="O268" s="14"/>
      <c r="P268" s="106"/>
      <c r="Q268" s="15"/>
      <c r="R268" s="470"/>
      <c r="S268" s="470"/>
      <c r="T268" s="470"/>
      <c r="U268" s="472"/>
      <c r="V268" s="441"/>
      <c r="W268" s="11">
        <f t="shared" si="62"/>
        <v>0</v>
      </c>
      <c r="X268" s="97">
        <f t="shared" si="63"/>
        <v>0</v>
      </c>
      <c r="Y268" s="79"/>
      <c r="Z268" s="79"/>
      <c r="AA268" s="79"/>
      <c r="AB268" s="79"/>
      <c r="AC268" s="79"/>
      <c r="AD268" s="79"/>
      <c r="AE268" s="79"/>
      <c r="AF268" s="79"/>
      <c r="AG268" s="79"/>
      <c r="AH268" s="79"/>
      <c r="AI268" s="79"/>
      <c r="AJ268" s="15"/>
      <c r="AK268" s="15"/>
      <c r="AL268" s="15"/>
      <c r="AM268" s="15"/>
      <c r="AN268" s="15"/>
      <c r="AO268" s="15"/>
      <c r="AP268" s="15"/>
      <c r="AQ268" s="79"/>
      <c r="AR268" s="79"/>
      <c r="AS268" s="79"/>
      <c r="AT268" s="79"/>
      <c r="AU268" s="79"/>
      <c r="AV268" s="79"/>
      <c r="AW268" s="79"/>
      <c r="AX268" s="79"/>
      <c r="AY268" s="79"/>
      <c r="AZ268" s="79"/>
      <c r="BA268" s="79"/>
      <c r="BB268" s="79"/>
      <c r="BC268" s="15"/>
      <c r="BD268" s="79"/>
      <c r="BE268" s="79"/>
      <c r="BF268" s="79"/>
    </row>
    <row r="269" spans="1:58" s="166" customFormat="1" x14ac:dyDescent="0.55000000000000004">
      <c r="A269" s="442"/>
      <c r="B269" s="442"/>
      <c r="C269" s="492"/>
      <c r="D269" s="492"/>
      <c r="E269" s="15"/>
      <c r="F269" s="231">
        <v>1</v>
      </c>
      <c r="G269" s="438"/>
      <c r="H269" s="437"/>
      <c r="I269" s="438"/>
      <c r="J269" s="437"/>
      <c r="K269" s="441"/>
      <c r="L269" s="437"/>
      <c r="M269" s="11" t="s">
        <v>402</v>
      </c>
      <c r="N269" s="441"/>
      <c r="O269" s="14"/>
      <c r="P269" s="106"/>
      <c r="Q269" s="15"/>
      <c r="R269" s="470"/>
      <c r="S269" s="470"/>
      <c r="T269" s="470"/>
      <c r="U269" s="472"/>
      <c r="V269" s="441"/>
      <c r="W269" s="11">
        <f t="shared" si="62"/>
        <v>0</v>
      </c>
      <c r="X269" s="97">
        <f t="shared" si="63"/>
        <v>0</v>
      </c>
      <c r="Y269" s="79"/>
      <c r="Z269" s="79"/>
      <c r="AA269" s="79"/>
      <c r="AB269" s="79"/>
      <c r="AC269" s="79"/>
      <c r="AD269" s="79"/>
      <c r="AE269" s="79"/>
      <c r="AF269" s="79"/>
      <c r="AG269" s="79"/>
      <c r="AH269" s="79"/>
      <c r="AI269" s="79"/>
      <c r="AJ269" s="15"/>
      <c r="AK269" s="15"/>
      <c r="AL269" s="15"/>
      <c r="AM269" s="15"/>
      <c r="AN269" s="15"/>
      <c r="AO269" s="15"/>
      <c r="AP269" s="15"/>
      <c r="AQ269" s="79"/>
      <c r="AR269" s="79"/>
      <c r="AS269" s="79"/>
      <c r="AT269" s="79"/>
      <c r="AU269" s="79"/>
      <c r="AV269" s="79"/>
      <c r="AW269" s="79"/>
      <c r="AX269" s="79"/>
      <c r="AY269" s="79"/>
      <c r="AZ269" s="79"/>
      <c r="BA269" s="79"/>
      <c r="BB269" s="79"/>
      <c r="BC269" s="15"/>
      <c r="BD269" s="79"/>
      <c r="BE269" s="79"/>
      <c r="BF269" s="79"/>
    </row>
    <row r="270" spans="1:58" s="166" customFormat="1" x14ac:dyDescent="0.55000000000000004">
      <c r="A270" s="442"/>
      <c r="B270" s="442"/>
      <c r="C270" s="492"/>
      <c r="D270" s="492"/>
      <c r="E270" s="15"/>
      <c r="F270" s="231">
        <v>1</v>
      </c>
      <c r="G270" s="438"/>
      <c r="H270" s="437"/>
      <c r="I270" s="438"/>
      <c r="J270" s="437"/>
      <c r="K270" s="441"/>
      <c r="L270" s="437"/>
      <c r="M270" s="11" t="s">
        <v>403</v>
      </c>
      <c r="N270" s="441"/>
      <c r="O270" s="14"/>
      <c r="P270" s="106"/>
      <c r="Q270" s="15"/>
      <c r="R270" s="470"/>
      <c r="S270" s="470"/>
      <c r="T270" s="470"/>
      <c r="U270" s="472"/>
      <c r="V270" s="441"/>
      <c r="W270" s="11">
        <f t="shared" si="62"/>
        <v>0</v>
      </c>
      <c r="X270" s="97">
        <f t="shared" si="63"/>
        <v>0</v>
      </c>
      <c r="Y270" s="79"/>
      <c r="Z270" s="79"/>
      <c r="AA270" s="79"/>
      <c r="AB270" s="79"/>
      <c r="AC270" s="79"/>
      <c r="AD270" s="79"/>
      <c r="AE270" s="79"/>
      <c r="AF270" s="79"/>
      <c r="AG270" s="79"/>
      <c r="AH270" s="79"/>
      <c r="AI270" s="79"/>
      <c r="AJ270" s="15"/>
      <c r="AK270" s="15"/>
      <c r="AL270" s="15"/>
      <c r="AM270" s="15"/>
      <c r="AN270" s="15"/>
      <c r="AO270" s="15"/>
      <c r="AP270" s="15"/>
      <c r="AQ270" s="79"/>
      <c r="AR270" s="79"/>
      <c r="AS270" s="79"/>
      <c r="AT270" s="79"/>
      <c r="AU270" s="79"/>
      <c r="AV270" s="79"/>
      <c r="AW270" s="79"/>
      <c r="AX270" s="79"/>
      <c r="AY270" s="79"/>
      <c r="AZ270" s="79"/>
      <c r="BA270" s="79"/>
      <c r="BB270" s="79"/>
      <c r="BC270" s="15"/>
      <c r="BD270" s="79"/>
      <c r="BE270" s="79"/>
      <c r="BF270" s="79"/>
    </row>
    <row r="271" spans="1:58" s="166" customFormat="1" x14ac:dyDescent="0.55000000000000004">
      <c r="A271" s="442"/>
      <c r="B271" s="442"/>
      <c r="C271" s="492"/>
      <c r="D271" s="492"/>
      <c r="E271" s="15"/>
      <c r="F271" s="231">
        <v>1</v>
      </c>
      <c r="G271" s="438"/>
      <c r="H271" s="437"/>
      <c r="I271" s="438"/>
      <c r="J271" s="437"/>
      <c r="K271" s="441"/>
      <c r="L271" s="437"/>
      <c r="M271" s="11" t="s">
        <v>404</v>
      </c>
      <c r="N271" s="441"/>
      <c r="O271" s="14"/>
      <c r="P271" s="106"/>
      <c r="Q271" s="15"/>
      <c r="R271" s="470"/>
      <c r="S271" s="470"/>
      <c r="T271" s="470"/>
      <c r="U271" s="472"/>
      <c r="V271" s="441"/>
      <c r="W271" s="11">
        <f t="shared" si="62"/>
        <v>0</v>
      </c>
      <c r="X271" s="97">
        <f t="shared" si="63"/>
        <v>0</v>
      </c>
      <c r="Y271" s="79"/>
      <c r="Z271" s="79"/>
      <c r="AA271" s="79"/>
      <c r="AB271" s="79"/>
      <c r="AC271" s="79"/>
      <c r="AD271" s="79"/>
      <c r="AE271" s="79"/>
      <c r="AF271" s="79"/>
      <c r="AG271" s="79"/>
      <c r="AH271" s="79"/>
      <c r="AI271" s="79"/>
      <c r="AJ271" s="15"/>
      <c r="AK271" s="15"/>
      <c r="AL271" s="15"/>
      <c r="AM271" s="15"/>
      <c r="AN271" s="15"/>
      <c r="AO271" s="15"/>
      <c r="AP271" s="15"/>
      <c r="AQ271" s="79"/>
      <c r="AR271" s="79"/>
      <c r="AS271" s="79"/>
      <c r="AT271" s="79"/>
      <c r="AU271" s="79"/>
      <c r="AV271" s="79"/>
      <c r="AW271" s="79"/>
      <c r="AX271" s="79"/>
      <c r="AY271" s="79"/>
      <c r="AZ271" s="79"/>
      <c r="BA271" s="79"/>
      <c r="BB271" s="79"/>
      <c r="BC271" s="15"/>
      <c r="BD271" s="79"/>
      <c r="BE271" s="79"/>
      <c r="BF271" s="79"/>
    </row>
    <row r="272" spans="1:58" s="166" customFormat="1" x14ac:dyDescent="0.55000000000000004">
      <c r="A272" s="442"/>
      <c r="B272" s="442"/>
      <c r="C272" s="492"/>
      <c r="D272" s="492"/>
      <c r="E272" s="15"/>
      <c r="F272" s="231">
        <v>1</v>
      </c>
      <c r="G272" s="438"/>
      <c r="H272" s="437"/>
      <c r="I272" s="438"/>
      <c r="J272" s="437"/>
      <c r="K272" s="441"/>
      <c r="L272" s="437"/>
      <c r="M272" s="11" t="s">
        <v>405</v>
      </c>
      <c r="N272" s="441"/>
      <c r="O272" s="14"/>
      <c r="P272" s="106"/>
      <c r="Q272" s="15"/>
      <c r="R272" s="470"/>
      <c r="S272" s="470"/>
      <c r="T272" s="470"/>
      <c r="U272" s="472"/>
      <c r="V272" s="441"/>
      <c r="W272" s="11">
        <f t="shared" si="62"/>
        <v>0</v>
      </c>
      <c r="X272" s="97">
        <f t="shared" si="63"/>
        <v>0</v>
      </c>
      <c r="Y272" s="79"/>
      <c r="Z272" s="79"/>
      <c r="AA272" s="79"/>
      <c r="AB272" s="79"/>
      <c r="AC272" s="79"/>
      <c r="AD272" s="79"/>
      <c r="AE272" s="79"/>
      <c r="AF272" s="79"/>
      <c r="AG272" s="79"/>
      <c r="AH272" s="79"/>
      <c r="AI272" s="79"/>
      <c r="AJ272" s="15"/>
      <c r="AK272" s="15"/>
      <c r="AL272" s="15"/>
      <c r="AM272" s="15"/>
      <c r="AN272" s="15"/>
      <c r="AO272" s="15"/>
      <c r="AP272" s="15"/>
      <c r="AQ272" s="79"/>
      <c r="AR272" s="79"/>
      <c r="AS272" s="79"/>
      <c r="AT272" s="79"/>
      <c r="AU272" s="79"/>
      <c r="AV272" s="79"/>
      <c r="AW272" s="79"/>
      <c r="AX272" s="79"/>
      <c r="AY272" s="79"/>
      <c r="AZ272" s="79"/>
      <c r="BA272" s="79"/>
      <c r="BB272" s="79"/>
      <c r="BC272" s="15"/>
      <c r="BD272" s="79"/>
      <c r="BE272" s="79"/>
      <c r="BF272" s="79"/>
    </row>
    <row r="273" spans="1:58" s="166" customFormat="1" x14ac:dyDescent="0.55000000000000004">
      <c r="A273" s="442"/>
      <c r="B273" s="442"/>
      <c r="C273" s="492"/>
      <c r="D273" s="492"/>
      <c r="E273" s="15"/>
      <c r="F273" s="231">
        <v>1</v>
      </c>
      <c r="G273" s="438"/>
      <c r="H273" s="437"/>
      <c r="I273" s="438"/>
      <c r="J273" s="437"/>
      <c r="K273" s="441"/>
      <c r="L273" s="437"/>
      <c r="M273" s="11" t="s">
        <v>406</v>
      </c>
      <c r="N273" s="441"/>
      <c r="O273" s="14"/>
      <c r="P273" s="106"/>
      <c r="Q273" s="15"/>
      <c r="R273" s="470"/>
      <c r="S273" s="470"/>
      <c r="T273" s="470"/>
      <c r="U273" s="472"/>
      <c r="V273" s="441"/>
      <c r="W273" s="11">
        <f t="shared" si="62"/>
        <v>0</v>
      </c>
      <c r="X273" s="97">
        <f t="shared" si="63"/>
        <v>0</v>
      </c>
      <c r="Y273" s="79"/>
      <c r="Z273" s="79"/>
      <c r="AA273" s="79"/>
      <c r="AB273" s="79"/>
      <c r="AC273" s="79"/>
      <c r="AD273" s="79"/>
      <c r="AE273" s="79"/>
      <c r="AF273" s="79"/>
      <c r="AG273" s="79"/>
      <c r="AH273" s="79"/>
      <c r="AI273" s="79"/>
      <c r="AJ273" s="15"/>
      <c r="AK273" s="15"/>
      <c r="AL273" s="15"/>
      <c r="AM273" s="15"/>
      <c r="AN273" s="15"/>
      <c r="AO273" s="15"/>
      <c r="AP273" s="15"/>
      <c r="AQ273" s="79"/>
      <c r="AR273" s="79"/>
      <c r="AS273" s="79"/>
      <c r="AT273" s="79"/>
      <c r="AU273" s="79"/>
      <c r="AV273" s="79"/>
      <c r="AW273" s="79"/>
      <c r="AX273" s="79"/>
      <c r="AY273" s="79"/>
      <c r="AZ273" s="79"/>
      <c r="BA273" s="79"/>
      <c r="BB273" s="79"/>
      <c r="BC273" s="15"/>
      <c r="BD273" s="79"/>
      <c r="BE273" s="79"/>
      <c r="BF273" s="79"/>
    </row>
    <row r="274" spans="1:58" s="166" customFormat="1" x14ac:dyDescent="0.55000000000000004">
      <c r="A274" s="442"/>
      <c r="B274" s="442"/>
      <c r="C274" s="492"/>
      <c r="D274" s="492"/>
      <c r="E274" s="15"/>
      <c r="F274" s="231">
        <v>1</v>
      </c>
      <c r="G274" s="438"/>
      <c r="H274" s="437"/>
      <c r="I274" s="438"/>
      <c r="J274" s="437"/>
      <c r="K274" s="441"/>
      <c r="L274" s="437"/>
      <c r="M274" s="11" t="s">
        <v>407</v>
      </c>
      <c r="N274" s="441"/>
      <c r="O274" s="14"/>
      <c r="P274" s="106"/>
      <c r="Q274" s="15"/>
      <c r="R274" s="470"/>
      <c r="S274" s="470"/>
      <c r="T274" s="470"/>
      <c r="U274" s="472"/>
      <c r="V274" s="441"/>
      <c r="W274" s="11">
        <f t="shared" si="62"/>
        <v>0</v>
      </c>
      <c r="X274" s="97">
        <f t="shared" si="63"/>
        <v>0</v>
      </c>
      <c r="Y274" s="79"/>
      <c r="Z274" s="79"/>
      <c r="AA274" s="79"/>
      <c r="AB274" s="79"/>
      <c r="AC274" s="79"/>
      <c r="AD274" s="79"/>
      <c r="AE274" s="79"/>
      <c r="AF274" s="79"/>
      <c r="AG274" s="79"/>
      <c r="AH274" s="79"/>
      <c r="AI274" s="79"/>
      <c r="AJ274" s="15"/>
      <c r="AK274" s="15"/>
      <c r="AL274" s="15"/>
      <c r="AM274" s="15"/>
      <c r="AN274" s="15"/>
      <c r="AO274" s="15"/>
      <c r="AP274" s="15"/>
      <c r="AQ274" s="79"/>
      <c r="AR274" s="79"/>
      <c r="AS274" s="79"/>
      <c r="AT274" s="79"/>
      <c r="AU274" s="79"/>
      <c r="AV274" s="79"/>
      <c r="AW274" s="79"/>
      <c r="AX274" s="79"/>
      <c r="AY274" s="79"/>
      <c r="AZ274" s="79"/>
      <c r="BA274" s="79"/>
      <c r="BB274" s="79"/>
      <c r="BC274" s="15"/>
      <c r="BD274" s="79"/>
      <c r="BE274" s="79"/>
      <c r="BF274" s="79"/>
    </row>
    <row r="275" spans="1:58" s="166" customFormat="1" x14ac:dyDescent="0.55000000000000004">
      <c r="A275" s="442"/>
      <c r="B275" s="442"/>
      <c r="C275" s="492"/>
      <c r="D275" s="492"/>
      <c r="E275" s="15"/>
      <c r="F275" s="231">
        <v>1</v>
      </c>
      <c r="G275" s="438"/>
      <c r="H275" s="437"/>
      <c r="I275" s="438"/>
      <c r="J275" s="437"/>
      <c r="K275" s="441"/>
      <c r="L275" s="437"/>
      <c r="M275" s="11" t="s">
        <v>408</v>
      </c>
      <c r="N275" s="441"/>
      <c r="O275" s="14"/>
      <c r="P275" s="106"/>
      <c r="Q275" s="15"/>
      <c r="R275" s="470"/>
      <c r="S275" s="470"/>
      <c r="T275" s="470"/>
      <c r="U275" s="472"/>
      <c r="V275" s="441"/>
      <c r="W275" s="11">
        <f t="shared" si="62"/>
        <v>0</v>
      </c>
      <c r="X275" s="97">
        <f t="shared" si="63"/>
        <v>0</v>
      </c>
      <c r="Y275" s="79"/>
      <c r="Z275" s="79"/>
      <c r="AA275" s="79"/>
      <c r="AB275" s="79"/>
      <c r="AC275" s="79"/>
      <c r="AD275" s="79"/>
      <c r="AE275" s="79"/>
      <c r="AF275" s="79"/>
      <c r="AG275" s="79"/>
      <c r="AH275" s="79"/>
      <c r="AI275" s="79"/>
      <c r="AJ275" s="15"/>
      <c r="AK275" s="15"/>
      <c r="AL275" s="15"/>
      <c r="AM275" s="15"/>
      <c r="AN275" s="15"/>
      <c r="AO275" s="15"/>
      <c r="AP275" s="15"/>
      <c r="AQ275" s="79"/>
      <c r="AR275" s="79"/>
      <c r="AS275" s="79"/>
      <c r="AT275" s="79"/>
      <c r="AU275" s="79"/>
      <c r="AV275" s="79"/>
      <c r="AW275" s="79"/>
      <c r="AX275" s="79"/>
      <c r="AY275" s="79"/>
      <c r="AZ275" s="79"/>
      <c r="BA275" s="79"/>
      <c r="BB275" s="79"/>
      <c r="BC275" s="15"/>
      <c r="BD275" s="79"/>
      <c r="BE275" s="79"/>
      <c r="BF275" s="79"/>
    </row>
    <row r="276" spans="1:58" s="166" customFormat="1" x14ac:dyDescent="0.55000000000000004">
      <c r="A276" s="422"/>
      <c r="B276" s="422"/>
      <c r="C276" s="459"/>
      <c r="D276" s="459"/>
      <c r="E276" s="15"/>
      <c r="F276" s="231">
        <v>1</v>
      </c>
      <c r="G276" s="402"/>
      <c r="H276" s="426"/>
      <c r="I276" s="402"/>
      <c r="J276" s="426"/>
      <c r="K276" s="410"/>
      <c r="L276" s="426"/>
      <c r="M276" s="11" t="s">
        <v>409</v>
      </c>
      <c r="N276" s="410"/>
      <c r="O276" s="14"/>
      <c r="P276" s="106"/>
      <c r="Q276" s="15"/>
      <c r="R276" s="471"/>
      <c r="S276" s="471"/>
      <c r="T276" s="471"/>
      <c r="U276" s="428"/>
      <c r="V276" s="410"/>
      <c r="W276" s="11">
        <f t="shared" si="62"/>
        <v>0</v>
      </c>
      <c r="X276" s="97">
        <f t="shared" si="63"/>
        <v>0</v>
      </c>
      <c r="Y276" s="79"/>
      <c r="Z276" s="79"/>
      <c r="AA276" s="79"/>
      <c r="AB276" s="79"/>
      <c r="AC276" s="79"/>
      <c r="AD276" s="79"/>
      <c r="AE276" s="79"/>
      <c r="AF276" s="79"/>
      <c r="AG276" s="79"/>
      <c r="AH276" s="79"/>
      <c r="AI276" s="79"/>
      <c r="AJ276" s="15"/>
      <c r="AK276" s="15"/>
      <c r="AL276" s="15"/>
      <c r="AM276" s="15"/>
      <c r="AN276" s="15"/>
      <c r="AO276" s="15"/>
      <c r="AP276" s="15"/>
      <c r="AQ276" s="79"/>
      <c r="AR276" s="79"/>
      <c r="AS276" s="79"/>
      <c r="AT276" s="79"/>
      <c r="AU276" s="79"/>
      <c r="AV276" s="79"/>
      <c r="AW276" s="79"/>
      <c r="AX276" s="79"/>
      <c r="AY276" s="79"/>
      <c r="AZ276" s="79"/>
      <c r="BA276" s="79"/>
      <c r="BB276" s="79"/>
      <c r="BC276" s="15"/>
      <c r="BD276" s="79"/>
      <c r="BE276" s="79"/>
      <c r="BF276" s="79"/>
    </row>
    <row r="277" spans="1:58" s="31" customFormat="1" x14ac:dyDescent="0.55000000000000004">
      <c r="A277" s="397">
        <v>1</v>
      </c>
      <c r="B277" s="397">
        <v>184</v>
      </c>
      <c r="C277" s="30">
        <v>141</v>
      </c>
      <c r="D277" s="30">
        <v>1</v>
      </c>
      <c r="E277" s="30"/>
      <c r="F277" s="30"/>
      <c r="G277" s="433">
        <v>43562</v>
      </c>
      <c r="H277" s="486">
        <v>0.87587962962962962</v>
      </c>
      <c r="I277" s="433">
        <v>43562</v>
      </c>
      <c r="J277" s="486">
        <v>0.59305555555555556</v>
      </c>
      <c r="K277" s="393" t="s">
        <v>63</v>
      </c>
      <c r="L277" s="403" t="s">
        <v>75</v>
      </c>
      <c r="M277" s="14" t="s">
        <v>193</v>
      </c>
      <c r="N277" s="473" t="s">
        <v>586</v>
      </c>
      <c r="O277" s="28" t="s">
        <v>112</v>
      </c>
      <c r="P277" s="103">
        <v>1</v>
      </c>
      <c r="Q277" s="103"/>
      <c r="R277" s="104"/>
      <c r="S277" s="104"/>
      <c r="T277" s="476">
        <v>55</v>
      </c>
      <c r="U277" s="104"/>
      <c r="V277" s="25"/>
      <c r="W277" s="25">
        <f t="shared" si="53"/>
        <v>0</v>
      </c>
      <c r="X277" s="96">
        <f t="shared" si="27"/>
        <v>1</v>
      </c>
      <c r="Y277" s="30"/>
      <c r="Z277" s="30"/>
      <c r="AA277" s="30"/>
      <c r="AB277" s="30"/>
      <c r="AC277" s="30"/>
      <c r="AD277" s="30"/>
      <c r="AE277" s="30"/>
      <c r="AF277" s="30"/>
      <c r="AG277" s="30"/>
      <c r="AH277" s="30"/>
      <c r="AI277" s="30"/>
      <c r="AJ277" s="33"/>
      <c r="AK277" s="30"/>
      <c r="AL277" s="30"/>
      <c r="AM277" s="33"/>
      <c r="AN277" s="33"/>
      <c r="AO277" s="30"/>
      <c r="AP277" s="30"/>
      <c r="AQ277" s="30"/>
      <c r="AR277" s="30"/>
      <c r="AS277" s="30"/>
      <c r="AT277" s="30"/>
      <c r="AU277" s="30"/>
      <c r="AV277" s="30"/>
      <c r="AW277" s="30"/>
      <c r="AX277" s="30"/>
      <c r="AY277" s="30"/>
      <c r="AZ277" s="30"/>
      <c r="BA277" s="77">
        <v>1</v>
      </c>
      <c r="BB277" s="30"/>
      <c r="BC277" s="30"/>
      <c r="BD277" s="30"/>
      <c r="BE277" s="30"/>
      <c r="BF277" s="30"/>
    </row>
    <row r="278" spans="1:58" s="31" customFormat="1" ht="16.75" customHeight="1" x14ac:dyDescent="0.55000000000000004">
      <c r="A278" s="456"/>
      <c r="B278" s="456"/>
      <c r="C278" s="30">
        <v>142</v>
      </c>
      <c r="D278" s="30">
        <v>1</v>
      </c>
      <c r="E278" s="30"/>
      <c r="F278" s="30"/>
      <c r="G278" s="477"/>
      <c r="H278" s="487"/>
      <c r="I278" s="477"/>
      <c r="J278" s="487"/>
      <c r="K278" s="443"/>
      <c r="L278" s="478"/>
      <c r="M278" s="14" t="s">
        <v>194</v>
      </c>
      <c r="N278" s="474"/>
      <c r="O278" s="28" t="s">
        <v>112</v>
      </c>
      <c r="P278" s="103">
        <v>1</v>
      </c>
      <c r="Q278" s="103"/>
      <c r="R278" s="104"/>
      <c r="S278" s="104"/>
      <c r="T278" s="476"/>
      <c r="U278" s="104"/>
      <c r="V278" s="25"/>
      <c r="W278" s="25">
        <f t="shared" si="53"/>
        <v>0</v>
      </c>
      <c r="X278" s="96">
        <f t="shared" si="27"/>
        <v>1</v>
      </c>
      <c r="Y278" s="30"/>
      <c r="Z278" s="30"/>
      <c r="AA278" s="30"/>
      <c r="AB278" s="30"/>
      <c r="AC278" s="30"/>
      <c r="AD278" s="30"/>
      <c r="AE278" s="30"/>
      <c r="AF278" s="30"/>
      <c r="AG278" s="30"/>
      <c r="AH278" s="30"/>
      <c r="AI278" s="30"/>
      <c r="AJ278" s="33"/>
      <c r="AK278" s="30"/>
      <c r="AL278" s="30"/>
      <c r="AM278" s="33"/>
      <c r="AN278" s="33"/>
      <c r="AO278" s="30"/>
      <c r="AP278" s="30"/>
      <c r="AQ278" s="30"/>
      <c r="AR278" s="30"/>
      <c r="AS278" s="30"/>
      <c r="AT278" s="30"/>
      <c r="AU278" s="30"/>
      <c r="AV278" s="30"/>
      <c r="AW278" s="30"/>
      <c r="AX278" s="30"/>
      <c r="AY278" s="30"/>
      <c r="AZ278" s="30"/>
      <c r="BA278" s="77">
        <v>1</v>
      </c>
      <c r="BB278" s="30"/>
      <c r="BC278" s="30"/>
      <c r="BD278" s="30"/>
      <c r="BE278" s="30"/>
      <c r="BF278" s="30"/>
    </row>
    <row r="279" spans="1:58" s="31" customFormat="1" x14ac:dyDescent="0.55000000000000004">
      <c r="A279" s="398"/>
      <c r="B279" s="398"/>
      <c r="C279" s="30">
        <v>143</v>
      </c>
      <c r="D279" s="30">
        <v>1</v>
      </c>
      <c r="E279" s="30"/>
      <c r="F279" s="30"/>
      <c r="G279" s="434"/>
      <c r="H279" s="488"/>
      <c r="I279" s="434"/>
      <c r="J279" s="488"/>
      <c r="K279" s="394"/>
      <c r="L279" s="404"/>
      <c r="M279" s="14" t="s">
        <v>195</v>
      </c>
      <c r="N279" s="475"/>
      <c r="O279" s="28" t="s">
        <v>112</v>
      </c>
      <c r="P279" s="103">
        <v>1</v>
      </c>
      <c r="Q279" s="103"/>
      <c r="R279" s="104"/>
      <c r="S279" s="104"/>
      <c r="T279" s="476"/>
      <c r="U279" s="104"/>
      <c r="V279" s="25"/>
      <c r="W279" s="25">
        <f t="shared" si="53"/>
        <v>0</v>
      </c>
      <c r="X279" s="96">
        <f t="shared" si="27"/>
        <v>1</v>
      </c>
      <c r="Y279" s="30"/>
      <c r="Z279" s="30"/>
      <c r="AA279" s="30"/>
      <c r="AB279" s="30"/>
      <c r="AC279" s="30"/>
      <c r="AD279" s="30"/>
      <c r="AE279" s="30"/>
      <c r="AF279" s="30"/>
      <c r="AG279" s="30"/>
      <c r="AH279" s="30"/>
      <c r="AI279" s="30"/>
      <c r="AJ279" s="33"/>
      <c r="AK279" s="30"/>
      <c r="AL279" s="30"/>
      <c r="AM279" s="33"/>
      <c r="AN279" s="33"/>
      <c r="AO279" s="30"/>
      <c r="AP279" s="30"/>
      <c r="AQ279" s="30"/>
      <c r="AR279" s="30"/>
      <c r="AS279" s="30"/>
      <c r="AT279" s="30"/>
      <c r="AU279" s="30"/>
      <c r="AV279" s="30"/>
      <c r="AW279" s="30"/>
      <c r="AX279" s="30"/>
      <c r="AY279" s="30"/>
      <c r="AZ279" s="30"/>
      <c r="BA279" s="77">
        <v>1</v>
      </c>
      <c r="BB279" s="30"/>
      <c r="BC279" s="30"/>
      <c r="BD279" s="30"/>
      <c r="BE279" s="30"/>
      <c r="BF279" s="30"/>
    </row>
    <row r="280" spans="1:58" s="9" customFormat="1" x14ac:dyDescent="0.55000000000000004">
      <c r="A280" s="421">
        <v>1</v>
      </c>
      <c r="B280" s="421">
        <v>185</v>
      </c>
      <c r="C280" s="421"/>
      <c r="D280" s="421"/>
      <c r="E280" s="15"/>
      <c r="F280" s="15">
        <v>1</v>
      </c>
      <c r="G280" s="401">
        <v>43619</v>
      </c>
      <c r="H280" s="403">
        <v>0.58750000000000002</v>
      </c>
      <c r="I280" s="401">
        <v>43619</v>
      </c>
      <c r="J280" s="403">
        <v>0.58750000000000002</v>
      </c>
      <c r="K280" s="409" t="s">
        <v>5</v>
      </c>
      <c r="L280" s="403" t="s">
        <v>75</v>
      </c>
      <c r="M280" s="14" t="s">
        <v>193</v>
      </c>
      <c r="N280" s="407" t="s">
        <v>587</v>
      </c>
      <c r="O280" s="14"/>
      <c r="P280" s="106"/>
      <c r="Q280" s="106"/>
      <c r="R280" s="107"/>
      <c r="S280" s="107"/>
      <c r="T280" s="130"/>
      <c r="U280" s="107"/>
      <c r="V280" s="11"/>
      <c r="W280" s="11">
        <f t="shared" si="53"/>
        <v>0</v>
      </c>
      <c r="X280" s="97">
        <f t="shared" si="27"/>
        <v>0</v>
      </c>
      <c r="Y280" s="15"/>
      <c r="Z280" s="15"/>
      <c r="AA280" s="15"/>
      <c r="AB280" s="15"/>
      <c r="AC280" s="15"/>
      <c r="AD280" s="15"/>
      <c r="AE280" s="15"/>
      <c r="AF280" s="15"/>
      <c r="AG280" s="15"/>
      <c r="AH280" s="15"/>
      <c r="AI280" s="15"/>
      <c r="AJ280" s="204"/>
      <c r="AK280" s="15"/>
      <c r="AL280" s="15"/>
      <c r="AM280" s="204"/>
      <c r="AN280" s="204"/>
      <c r="AO280" s="15"/>
      <c r="AP280" s="15"/>
      <c r="AQ280" s="15"/>
      <c r="AR280" s="15"/>
      <c r="AS280" s="15"/>
      <c r="AT280" s="15"/>
      <c r="AU280" s="15"/>
      <c r="AV280" s="15"/>
      <c r="AW280" s="15"/>
      <c r="AX280" s="15"/>
      <c r="AY280" s="15"/>
      <c r="AZ280" s="15"/>
      <c r="BA280" s="63"/>
      <c r="BB280" s="15"/>
      <c r="BC280" s="15"/>
      <c r="BD280" s="15"/>
      <c r="BE280" s="15"/>
      <c r="BF280" s="15"/>
    </row>
    <row r="281" spans="1:58" s="9" customFormat="1" x14ac:dyDescent="0.55000000000000004">
      <c r="A281" s="442"/>
      <c r="B281" s="442"/>
      <c r="C281" s="442"/>
      <c r="D281" s="442"/>
      <c r="E281" s="15"/>
      <c r="F281" s="15">
        <v>1</v>
      </c>
      <c r="G281" s="438"/>
      <c r="H281" s="478"/>
      <c r="I281" s="438"/>
      <c r="J281" s="478"/>
      <c r="K281" s="441"/>
      <c r="L281" s="478"/>
      <c r="M281" s="14" t="s">
        <v>194</v>
      </c>
      <c r="N281" s="511"/>
      <c r="O281" s="14"/>
      <c r="P281" s="106"/>
      <c r="Q281" s="106"/>
      <c r="R281" s="107"/>
      <c r="S281" s="107"/>
      <c r="T281" s="130"/>
      <c r="U281" s="107"/>
      <c r="V281" s="11"/>
      <c r="W281" s="11">
        <f t="shared" si="53"/>
        <v>0</v>
      </c>
      <c r="X281" s="97">
        <f t="shared" si="27"/>
        <v>0</v>
      </c>
      <c r="Y281" s="15"/>
      <c r="Z281" s="15"/>
      <c r="AA281" s="15"/>
      <c r="AB281" s="15"/>
      <c r="AC281" s="15"/>
      <c r="AD281" s="15"/>
      <c r="AE281" s="15"/>
      <c r="AF281" s="15"/>
      <c r="AG281" s="15"/>
      <c r="AH281" s="15"/>
      <c r="AI281" s="15"/>
      <c r="AJ281" s="204"/>
      <c r="AK281" s="15"/>
      <c r="AL281" s="15"/>
      <c r="AM281" s="204"/>
      <c r="AN281" s="204"/>
      <c r="AO281" s="15"/>
      <c r="AP281" s="15"/>
      <c r="AQ281" s="15"/>
      <c r="AR281" s="15"/>
      <c r="AS281" s="15"/>
      <c r="AT281" s="15"/>
      <c r="AU281" s="15"/>
      <c r="AV281" s="15"/>
      <c r="AW281" s="15"/>
      <c r="AX281" s="15"/>
      <c r="AY281" s="15"/>
      <c r="AZ281" s="15"/>
      <c r="BA281" s="63"/>
      <c r="BB281" s="15"/>
      <c r="BC281" s="15"/>
      <c r="BD281" s="15"/>
      <c r="BE281" s="15"/>
      <c r="BF281" s="15"/>
    </row>
    <row r="282" spans="1:58" s="9" customFormat="1" x14ac:dyDescent="0.55000000000000004">
      <c r="A282" s="422"/>
      <c r="B282" s="422"/>
      <c r="C282" s="422"/>
      <c r="D282" s="422"/>
      <c r="E282" s="15"/>
      <c r="F282" s="15">
        <v>1</v>
      </c>
      <c r="G282" s="402"/>
      <c r="H282" s="404"/>
      <c r="I282" s="402"/>
      <c r="J282" s="404"/>
      <c r="K282" s="410"/>
      <c r="L282" s="404"/>
      <c r="M282" s="14" t="s">
        <v>195</v>
      </c>
      <c r="N282" s="408"/>
      <c r="O282" s="14"/>
      <c r="P282" s="106"/>
      <c r="Q282" s="106"/>
      <c r="R282" s="107"/>
      <c r="S282" s="107"/>
      <c r="T282" s="130"/>
      <c r="U282" s="107"/>
      <c r="V282" s="11"/>
      <c r="W282" s="11">
        <f t="shared" si="53"/>
        <v>0</v>
      </c>
      <c r="X282" s="97">
        <f t="shared" si="27"/>
        <v>0</v>
      </c>
      <c r="Y282" s="15"/>
      <c r="Z282" s="15"/>
      <c r="AA282" s="15"/>
      <c r="AB282" s="15"/>
      <c r="AC282" s="15"/>
      <c r="AD282" s="15"/>
      <c r="AE282" s="15"/>
      <c r="AF282" s="15"/>
      <c r="AG282" s="15"/>
      <c r="AH282" s="15"/>
      <c r="AI282" s="15"/>
      <c r="AJ282" s="204"/>
      <c r="AK282" s="15"/>
      <c r="AL282" s="15"/>
      <c r="AM282" s="204"/>
      <c r="AN282" s="204"/>
      <c r="AO282" s="15"/>
      <c r="AP282" s="15"/>
      <c r="AQ282" s="15"/>
      <c r="AR282" s="15"/>
      <c r="AS282" s="15"/>
      <c r="AT282" s="15"/>
      <c r="AU282" s="15"/>
      <c r="AV282" s="15"/>
      <c r="AW282" s="15"/>
      <c r="AX282" s="15"/>
      <c r="AY282" s="15"/>
      <c r="AZ282" s="15"/>
      <c r="BA282" s="63"/>
      <c r="BB282" s="15"/>
      <c r="BC282" s="15"/>
      <c r="BD282" s="15"/>
      <c r="BE282" s="15"/>
      <c r="BF282" s="15"/>
    </row>
    <row r="283" spans="1:58" s="49" customFormat="1" x14ac:dyDescent="0.55000000000000004">
      <c r="A283" s="30">
        <v>1</v>
      </c>
      <c r="B283" s="30">
        <v>186</v>
      </c>
      <c r="C283" s="30">
        <v>144</v>
      </c>
      <c r="D283" s="30">
        <v>1</v>
      </c>
      <c r="E283" s="30"/>
      <c r="F283" s="30"/>
      <c r="G283" s="26">
        <v>43563</v>
      </c>
      <c r="H283" s="27">
        <v>0.78680555555555554</v>
      </c>
      <c r="I283" s="26">
        <v>43565</v>
      </c>
      <c r="J283" s="27">
        <v>0.35347222222222219</v>
      </c>
      <c r="K283" s="25" t="s">
        <v>5</v>
      </c>
      <c r="L283" s="12" t="s">
        <v>76</v>
      </c>
      <c r="M283" s="11" t="s">
        <v>192</v>
      </c>
      <c r="N283" s="25" t="s">
        <v>39</v>
      </c>
      <c r="O283" s="28" t="s">
        <v>112</v>
      </c>
      <c r="P283" s="103">
        <v>1</v>
      </c>
      <c r="Q283" s="30"/>
      <c r="R283" s="104">
        <v>341</v>
      </c>
      <c r="S283" s="104">
        <v>39</v>
      </c>
      <c r="T283" s="104">
        <v>39</v>
      </c>
      <c r="U283" s="105">
        <f>+R283-T283</f>
        <v>302</v>
      </c>
      <c r="V283" s="25"/>
      <c r="W283" s="25">
        <f t="shared" si="53"/>
        <v>0</v>
      </c>
      <c r="X283" s="96">
        <f t="shared" si="27"/>
        <v>1</v>
      </c>
      <c r="Y283" s="48"/>
      <c r="Z283" s="48"/>
      <c r="AA283" s="48"/>
      <c r="AB283" s="48"/>
      <c r="AC283" s="48"/>
      <c r="AD283" s="48"/>
      <c r="AE283" s="48"/>
      <c r="AF283" s="48"/>
      <c r="AG283" s="48"/>
      <c r="AH283" s="48"/>
      <c r="AI283" s="48"/>
      <c r="AJ283" s="30"/>
      <c r="AK283" s="30"/>
      <c r="AL283" s="30"/>
      <c r="AM283" s="30"/>
      <c r="AN283" s="30"/>
      <c r="AO283" s="30"/>
      <c r="AP283" s="30"/>
      <c r="AQ283" s="48"/>
      <c r="AR283" s="48"/>
      <c r="AS283" s="48"/>
      <c r="AT283" s="48"/>
      <c r="AU283" s="48"/>
      <c r="AV283" s="48"/>
      <c r="AW283" s="48"/>
      <c r="AX283" s="48"/>
      <c r="AY283" s="48"/>
      <c r="AZ283" s="48">
        <v>1</v>
      </c>
      <c r="BA283" s="48"/>
      <c r="BB283" s="48"/>
      <c r="BC283" s="30"/>
      <c r="BD283" s="48"/>
      <c r="BE283" s="48"/>
      <c r="BF283" s="48"/>
    </row>
    <row r="284" spans="1:58" s="49" customFormat="1" x14ac:dyDescent="0.55000000000000004">
      <c r="A284" s="397">
        <v>1</v>
      </c>
      <c r="B284" s="397">
        <v>187</v>
      </c>
      <c r="C284" s="118">
        <v>145</v>
      </c>
      <c r="D284" s="118">
        <v>1</v>
      </c>
      <c r="E284" s="30"/>
      <c r="F284" s="118"/>
      <c r="G284" s="433">
        <v>43567</v>
      </c>
      <c r="H284" s="431">
        <v>0.36041666666666666</v>
      </c>
      <c r="I284" s="433">
        <v>43567</v>
      </c>
      <c r="J284" s="431">
        <v>0.36041666666666666</v>
      </c>
      <c r="K284" s="393" t="s">
        <v>5</v>
      </c>
      <c r="L284" s="401" t="s">
        <v>76</v>
      </c>
      <c r="M284" s="11" t="s">
        <v>410</v>
      </c>
      <c r="N284" s="393" t="s">
        <v>412</v>
      </c>
      <c r="O284" s="28" t="s">
        <v>112</v>
      </c>
      <c r="P284" s="103">
        <v>1</v>
      </c>
      <c r="Q284" s="30"/>
      <c r="R284" s="429">
        <v>583</v>
      </c>
      <c r="S284" s="429">
        <v>150</v>
      </c>
      <c r="T284" s="429">
        <v>92</v>
      </c>
      <c r="U284" s="427">
        <f>+R284-T284</f>
        <v>491</v>
      </c>
      <c r="V284" s="25"/>
      <c r="W284" s="25">
        <f t="shared" si="53"/>
        <v>0</v>
      </c>
      <c r="X284" s="96">
        <f t="shared" si="27"/>
        <v>1</v>
      </c>
      <c r="Y284" s="48"/>
      <c r="Z284" s="48"/>
      <c r="AA284" s="48"/>
      <c r="AB284" s="48"/>
      <c r="AC284" s="48"/>
      <c r="AD284" s="48"/>
      <c r="AE284" s="48"/>
      <c r="AF284" s="48"/>
      <c r="AG284" s="48"/>
      <c r="AH284" s="48"/>
      <c r="AI284" s="48"/>
      <c r="AJ284" s="30"/>
      <c r="AK284" s="30"/>
      <c r="AL284" s="30"/>
      <c r="AM284" s="30"/>
      <c r="AN284" s="30"/>
      <c r="AO284" s="30"/>
      <c r="AP284" s="30"/>
      <c r="AQ284" s="48"/>
      <c r="AR284" s="48"/>
      <c r="AS284" s="48"/>
      <c r="AT284" s="48"/>
      <c r="AU284" s="48"/>
      <c r="AV284" s="48"/>
      <c r="AW284" s="48"/>
      <c r="AX284" s="48"/>
      <c r="AY284" s="48"/>
      <c r="AZ284" s="48">
        <v>1</v>
      </c>
      <c r="BA284" s="48"/>
      <c r="BB284" s="48"/>
      <c r="BC284" s="30"/>
      <c r="BD284" s="48"/>
      <c r="BE284" s="48"/>
      <c r="BF284" s="48"/>
    </row>
    <row r="285" spans="1:58" s="49" customFormat="1" x14ac:dyDescent="0.55000000000000004">
      <c r="A285" s="398"/>
      <c r="B285" s="398"/>
      <c r="C285" s="118">
        <v>146</v>
      </c>
      <c r="D285" s="118">
        <v>1</v>
      </c>
      <c r="E285" s="30"/>
      <c r="F285" s="118"/>
      <c r="G285" s="434"/>
      <c r="H285" s="432"/>
      <c r="I285" s="434"/>
      <c r="J285" s="432"/>
      <c r="K285" s="394"/>
      <c r="L285" s="402"/>
      <c r="M285" s="11" t="s">
        <v>411</v>
      </c>
      <c r="N285" s="394"/>
      <c r="O285" s="28" t="s">
        <v>112</v>
      </c>
      <c r="P285" s="103">
        <v>1</v>
      </c>
      <c r="Q285" s="30"/>
      <c r="R285" s="430"/>
      <c r="S285" s="430"/>
      <c r="T285" s="430"/>
      <c r="U285" s="428"/>
      <c r="V285" s="25"/>
      <c r="W285" s="25">
        <f t="shared" si="53"/>
        <v>0</v>
      </c>
      <c r="X285" s="96">
        <f t="shared" si="27"/>
        <v>1</v>
      </c>
      <c r="Y285" s="48"/>
      <c r="Z285" s="48"/>
      <c r="AA285" s="48"/>
      <c r="AB285" s="48"/>
      <c r="AC285" s="48"/>
      <c r="AD285" s="48"/>
      <c r="AE285" s="48"/>
      <c r="AF285" s="48"/>
      <c r="AG285" s="48"/>
      <c r="AH285" s="48"/>
      <c r="AI285" s="48"/>
      <c r="AJ285" s="30"/>
      <c r="AK285" s="30"/>
      <c r="AL285" s="30"/>
      <c r="AM285" s="30"/>
      <c r="AN285" s="30"/>
      <c r="AO285" s="30"/>
      <c r="AP285" s="30"/>
      <c r="AQ285" s="48"/>
      <c r="AR285" s="48"/>
      <c r="AS285" s="48"/>
      <c r="AT285" s="48"/>
      <c r="AU285" s="48"/>
      <c r="AV285" s="48"/>
      <c r="AW285" s="48"/>
      <c r="AX285" s="48"/>
      <c r="AY285" s="48"/>
      <c r="AZ285" s="48">
        <v>1</v>
      </c>
      <c r="BA285" s="48"/>
      <c r="BB285" s="48"/>
      <c r="BC285" s="30"/>
      <c r="BD285" s="48"/>
      <c r="BE285" s="48"/>
      <c r="BF285" s="48"/>
    </row>
    <row r="286" spans="1:58" s="166" customFormat="1" x14ac:dyDescent="0.55000000000000004">
      <c r="A286" s="421">
        <v>1</v>
      </c>
      <c r="B286" s="421">
        <v>188</v>
      </c>
      <c r="C286" s="458"/>
      <c r="D286" s="458"/>
      <c r="E286" s="15"/>
      <c r="F286" s="15">
        <v>1</v>
      </c>
      <c r="G286" s="401">
        <v>43619</v>
      </c>
      <c r="H286" s="425">
        <v>0.58819444444444446</v>
      </c>
      <c r="I286" s="401">
        <v>43619</v>
      </c>
      <c r="J286" s="425">
        <v>0.58819444444444446</v>
      </c>
      <c r="K286" s="409" t="s">
        <v>5</v>
      </c>
      <c r="L286" s="401" t="s">
        <v>76</v>
      </c>
      <c r="M286" s="11" t="s">
        <v>192</v>
      </c>
      <c r="N286" s="409" t="s">
        <v>588</v>
      </c>
      <c r="O286" s="14"/>
      <c r="P286" s="106"/>
      <c r="Q286" s="15"/>
      <c r="R286" s="273"/>
      <c r="S286" s="273"/>
      <c r="T286" s="273"/>
      <c r="U286" s="276"/>
      <c r="V286" s="11"/>
      <c r="W286" s="11">
        <f t="shared" ref="W286:W288" si="64">+X286-D286</f>
        <v>0</v>
      </c>
      <c r="X286" s="97">
        <f t="shared" ref="X286:X288" si="65">SUM(Y286:BF286)</f>
        <v>0</v>
      </c>
      <c r="Y286" s="79"/>
      <c r="Z286" s="79"/>
      <c r="AA286" s="79"/>
      <c r="AB286" s="79"/>
      <c r="AC286" s="79"/>
      <c r="AD286" s="79"/>
      <c r="AE286" s="79"/>
      <c r="AF286" s="79"/>
      <c r="AG286" s="79"/>
      <c r="AH286" s="79"/>
      <c r="AI286" s="79"/>
      <c r="AJ286" s="15"/>
      <c r="AK286" s="15"/>
      <c r="AL286" s="15"/>
      <c r="AM286" s="15"/>
      <c r="AN286" s="15"/>
      <c r="AO286" s="15"/>
      <c r="AP286" s="15"/>
      <c r="AQ286" s="79"/>
      <c r="AR286" s="79"/>
      <c r="AS286" s="79"/>
      <c r="AT286" s="79"/>
      <c r="AU286" s="79"/>
      <c r="AV286" s="79"/>
      <c r="AW286" s="79"/>
      <c r="AX286" s="79"/>
      <c r="AY286" s="79"/>
      <c r="AZ286" s="79"/>
      <c r="BA286" s="79"/>
      <c r="BB286" s="79"/>
      <c r="BC286" s="15"/>
      <c r="BD286" s="79"/>
      <c r="BE286" s="79"/>
      <c r="BF286" s="79"/>
    </row>
    <row r="287" spans="1:58" s="166" customFormat="1" x14ac:dyDescent="0.55000000000000004">
      <c r="A287" s="442"/>
      <c r="B287" s="442"/>
      <c r="C287" s="492"/>
      <c r="D287" s="492"/>
      <c r="E287" s="15"/>
      <c r="F287" s="15">
        <v>1</v>
      </c>
      <c r="G287" s="438"/>
      <c r="H287" s="437"/>
      <c r="I287" s="438"/>
      <c r="J287" s="437"/>
      <c r="K287" s="441"/>
      <c r="L287" s="438"/>
      <c r="M287" s="11" t="s">
        <v>410</v>
      </c>
      <c r="N287" s="441"/>
      <c r="O287" s="14"/>
      <c r="P287" s="106"/>
      <c r="Q287" s="15"/>
      <c r="R287" s="273"/>
      <c r="S287" s="273"/>
      <c r="T287" s="273"/>
      <c r="U287" s="276"/>
      <c r="V287" s="11"/>
      <c r="W287" s="11">
        <f t="shared" si="64"/>
        <v>0</v>
      </c>
      <c r="X287" s="97">
        <f t="shared" si="65"/>
        <v>0</v>
      </c>
      <c r="Y287" s="79"/>
      <c r="Z287" s="79"/>
      <c r="AA287" s="79"/>
      <c r="AB287" s="79"/>
      <c r="AC287" s="79"/>
      <c r="AD287" s="79"/>
      <c r="AE287" s="79"/>
      <c r="AF287" s="79"/>
      <c r="AG287" s="79"/>
      <c r="AH287" s="79"/>
      <c r="AI287" s="79"/>
      <c r="AJ287" s="15"/>
      <c r="AK287" s="15"/>
      <c r="AL287" s="15"/>
      <c r="AM287" s="15"/>
      <c r="AN287" s="15"/>
      <c r="AO287" s="15"/>
      <c r="AP287" s="15"/>
      <c r="AQ287" s="79"/>
      <c r="AR287" s="79"/>
      <c r="AS287" s="79"/>
      <c r="AT287" s="79"/>
      <c r="AU287" s="79"/>
      <c r="AV287" s="79"/>
      <c r="AW287" s="79"/>
      <c r="AX287" s="79"/>
      <c r="AY287" s="79"/>
      <c r="AZ287" s="79"/>
      <c r="BA287" s="79"/>
      <c r="BB287" s="79"/>
      <c r="BC287" s="15"/>
      <c r="BD287" s="79"/>
      <c r="BE287" s="79"/>
      <c r="BF287" s="79"/>
    </row>
    <row r="288" spans="1:58" s="166" customFormat="1" x14ac:dyDescent="0.55000000000000004">
      <c r="A288" s="422"/>
      <c r="B288" s="422"/>
      <c r="C288" s="459"/>
      <c r="D288" s="459"/>
      <c r="E288" s="15"/>
      <c r="F288" s="15">
        <v>1</v>
      </c>
      <c r="G288" s="402"/>
      <c r="H288" s="426"/>
      <c r="I288" s="402"/>
      <c r="J288" s="426"/>
      <c r="K288" s="410"/>
      <c r="L288" s="402"/>
      <c r="M288" s="11" t="s">
        <v>411</v>
      </c>
      <c r="N288" s="410"/>
      <c r="O288" s="14"/>
      <c r="P288" s="106"/>
      <c r="Q288" s="15"/>
      <c r="R288" s="273"/>
      <c r="S288" s="273"/>
      <c r="T288" s="273"/>
      <c r="U288" s="276"/>
      <c r="V288" s="11"/>
      <c r="W288" s="11">
        <f t="shared" si="64"/>
        <v>0</v>
      </c>
      <c r="X288" s="97">
        <f t="shared" si="65"/>
        <v>0</v>
      </c>
      <c r="Y288" s="79"/>
      <c r="Z288" s="79"/>
      <c r="AA288" s="79"/>
      <c r="AB288" s="79"/>
      <c r="AC288" s="79"/>
      <c r="AD288" s="79"/>
      <c r="AE288" s="79"/>
      <c r="AF288" s="79"/>
      <c r="AG288" s="79"/>
      <c r="AH288" s="79"/>
      <c r="AI288" s="79"/>
      <c r="AJ288" s="15"/>
      <c r="AK288" s="15"/>
      <c r="AL288" s="15"/>
      <c r="AM288" s="15"/>
      <c r="AN288" s="15"/>
      <c r="AO288" s="15"/>
      <c r="AP288" s="15"/>
      <c r="AQ288" s="79"/>
      <c r="AR288" s="79"/>
      <c r="AS288" s="79"/>
      <c r="AT288" s="79"/>
      <c r="AU288" s="79"/>
      <c r="AV288" s="79"/>
      <c r="AW288" s="79"/>
      <c r="AX288" s="79"/>
      <c r="AY288" s="79"/>
      <c r="AZ288" s="79"/>
      <c r="BA288" s="79"/>
      <c r="BB288" s="79"/>
      <c r="BC288" s="15"/>
      <c r="BD288" s="79"/>
      <c r="BE288" s="79"/>
      <c r="BF288" s="79"/>
    </row>
    <row r="289" spans="1:58" s="42" customFormat="1" x14ac:dyDescent="0.55000000000000004">
      <c r="A289" s="397">
        <v>1</v>
      </c>
      <c r="B289" s="397">
        <v>189</v>
      </c>
      <c r="C289" s="48">
        <v>147</v>
      </c>
      <c r="D289" s="48">
        <v>1</v>
      </c>
      <c r="E289" s="30"/>
      <c r="F289" s="41"/>
      <c r="G289" s="433">
        <v>43577</v>
      </c>
      <c r="H289" s="431">
        <v>0.35138888888888892</v>
      </c>
      <c r="I289" s="411">
        <v>43577</v>
      </c>
      <c r="J289" s="435">
        <v>0.35138888888888892</v>
      </c>
      <c r="K289" s="415" t="s">
        <v>413</v>
      </c>
      <c r="L289" s="425" t="s">
        <v>77</v>
      </c>
      <c r="M289" s="409" t="s">
        <v>189</v>
      </c>
      <c r="N289" s="393" t="s">
        <v>414</v>
      </c>
      <c r="O289" s="28" t="s">
        <v>415</v>
      </c>
      <c r="P289" s="103">
        <v>1</v>
      </c>
      <c r="Q289" s="30"/>
      <c r="R289" s="439">
        <v>302</v>
      </c>
      <c r="S289" s="439">
        <v>28</v>
      </c>
      <c r="T289" s="439">
        <v>28</v>
      </c>
      <c r="U289" s="427">
        <f>+R289-T289</f>
        <v>274</v>
      </c>
      <c r="V289" s="25"/>
      <c r="W289" s="25">
        <f t="shared" si="53"/>
        <v>0</v>
      </c>
      <c r="X289" s="96">
        <f t="shared" si="27"/>
        <v>1</v>
      </c>
      <c r="Y289" s="30"/>
      <c r="Z289" s="30"/>
      <c r="AA289" s="30"/>
      <c r="AB289" s="30"/>
      <c r="AC289" s="30"/>
      <c r="AD289" s="30"/>
      <c r="AE289" s="30"/>
      <c r="AF289" s="30"/>
      <c r="AG289" s="63">
        <v>1</v>
      </c>
      <c r="AH289" s="30"/>
      <c r="AI289" s="30"/>
      <c r="AJ289" s="30"/>
      <c r="AK289" s="30"/>
      <c r="AL289" s="30"/>
      <c r="AM289" s="30"/>
      <c r="AN289" s="30"/>
      <c r="AO289" s="30"/>
      <c r="AP289" s="30"/>
      <c r="AQ289" s="30"/>
      <c r="AR289" s="30"/>
      <c r="AS289" s="30"/>
      <c r="AT289" s="30"/>
      <c r="AU289" s="30"/>
      <c r="AV289" s="30"/>
      <c r="AW289" s="30"/>
      <c r="AX289" s="30"/>
      <c r="AY289" s="30"/>
      <c r="AZ289" s="30"/>
      <c r="BA289" s="30"/>
      <c r="BB289" s="30"/>
      <c r="BC289" s="30"/>
      <c r="BD289" s="30"/>
      <c r="BE289" s="30"/>
      <c r="BF289" s="77"/>
    </row>
    <row r="290" spans="1:58" s="42" customFormat="1" x14ac:dyDescent="0.55000000000000004">
      <c r="A290" s="456"/>
      <c r="B290" s="456"/>
      <c r="C290" s="48">
        <v>148</v>
      </c>
      <c r="D290" s="48">
        <v>1</v>
      </c>
      <c r="E290" s="30"/>
      <c r="F290" s="41"/>
      <c r="G290" s="477"/>
      <c r="H290" s="491"/>
      <c r="I290" s="457"/>
      <c r="J290" s="490"/>
      <c r="K290" s="489"/>
      <c r="L290" s="437"/>
      <c r="M290" s="410"/>
      <c r="N290" s="443"/>
      <c r="O290" s="28" t="s">
        <v>415</v>
      </c>
      <c r="P290" s="103">
        <v>1</v>
      </c>
      <c r="Q290" s="30"/>
      <c r="R290" s="440"/>
      <c r="S290" s="440"/>
      <c r="T290" s="440"/>
      <c r="U290" s="428"/>
      <c r="V290" s="25"/>
      <c r="W290" s="25">
        <f t="shared" si="53"/>
        <v>0</v>
      </c>
      <c r="X290" s="96">
        <f t="shared" ref="X290:X292" si="66">SUM(Y290:BF290)</f>
        <v>1</v>
      </c>
      <c r="Y290" s="30"/>
      <c r="Z290" s="30"/>
      <c r="AA290" s="30"/>
      <c r="AB290" s="30"/>
      <c r="AC290" s="30"/>
      <c r="AD290" s="30"/>
      <c r="AE290" s="30"/>
      <c r="AF290" s="30"/>
      <c r="AG290" s="63">
        <v>1</v>
      </c>
      <c r="AH290" s="30"/>
      <c r="AI290" s="30"/>
      <c r="AJ290" s="30"/>
      <c r="AK290" s="30"/>
      <c r="AL290" s="30"/>
      <c r="AM290" s="30"/>
      <c r="AN290" s="30"/>
      <c r="AO290" s="30"/>
      <c r="AP290" s="30"/>
      <c r="AQ290" s="30"/>
      <c r="AR290" s="30"/>
      <c r="AS290" s="30"/>
      <c r="AT290" s="30"/>
      <c r="AU290" s="30"/>
      <c r="AV290" s="30"/>
      <c r="AW290" s="30"/>
      <c r="AX290" s="30"/>
      <c r="AY290" s="30"/>
      <c r="AZ290" s="30"/>
      <c r="BA290" s="30"/>
      <c r="BB290" s="30"/>
      <c r="BC290" s="30"/>
      <c r="BD290" s="30"/>
      <c r="BE290" s="30"/>
      <c r="BF290" s="77"/>
    </row>
    <row r="291" spans="1:58" s="49" customFormat="1" x14ac:dyDescent="0.55000000000000004">
      <c r="A291" s="456"/>
      <c r="B291" s="456"/>
      <c r="C291" s="48">
        <v>149</v>
      </c>
      <c r="D291" s="48">
        <v>1</v>
      </c>
      <c r="E291" s="30"/>
      <c r="F291" s="30"/>
      <c r="G291" s="477"/>
      <c r="H291" s="491"/>
      <c r="I291" s="457"/>
      <c r="J291" s="490"/>
      <c r="K291" s="489"/>
      <c r="L291" s="437"/>
      <c r="M291" s="409" t="s">
        <v>190</v>
      </c>
      <c r="N291" s="443"/>
      <c r="O291" s="28" t="s">
        <v>415</v>
      </c>
      <c r="P291" s="103">
        <v>1</v>
      </c>
      <c r="Q291" s="30"/>
      <c r="R291" s="439">
        <v>419</v>
      </c>
      <c r="S291" s="439">
        <v>49</v>
      </c>
      <c r="T291" s="439">
        <v>49</v>
      </c>
      <c r="U291" s="427">
        <f>+R291-T291</f>
        <v>370</v>
      </c>
      <c r="V291" s="25"/>
      <c r="W291" s="25">
        <f t="shared" si="53"/>
        <v>0</v>
      </c>
      <c r="X291" s="96">
        <f t="shared" si="66"/>
        <v>1</v>
      </c>
      <c r="Y291" s="30"/>
      <c r="Z291" s="30"/>
      <c r="AA291" s="30"/>
      <c r="AB291" s="30"/>
      <c r="AC291" s="30"/>
      <c r="AD291" s="30"/>
      <c r="AE291" s="30"/>
      <c r="AF291" s="30"/>
      <c r="AG291" s="63">
        <v>1</v>
      </c>
      <c r="AH291" s="48"/>
      <c r="AI291" s="48"/>
      <c r="AJ291" s="30"/>
      <c r="AK291" s="30"/>
      <c r="AL291" s="30"/>
      <c r="AM291" s="30"/>
      <c r="AN291" s="30"/>
      <c r="AO291" s="30"/>
      <c r="AP291" s="30"/>
      <c r="AQ291" s="48"/>
      <c r="AR291" s="48"/>
      <c r="AS291" s="48"/>
      <c r="AT291" s="48"/>
      <c r="AU291" s="48"/>
      <c r="AV291" s="48"/>
      <c r="AW291" s="48"/>
      <c r="AX291" s="48"/>
      <c r="AY291" s="48"/>
      <c r="AZ291" s="48"/>
      <c r="BA291" s="48"/>
      <c r="BB291" s="48"/>
      <c r="BC291" s="30"/>
      <c r="BD291" s="48"/>
      <c r="BE291" s="48"/>
      <c r="BF291" s="48"/>
    </row>
    <row r="292" spans="1:58" s="49" customFormat="1" x14ac:dyDescent="0.55000000000000004">
      <c r="A292" s="398"/>
      <c r="B292" s="398"/>
      <c r="C292" s="117">
        <v>150</v>
      </c>
      <c r="D292" s="48">
        <v>1</v>
      </c>
      <c r="E292" s="30"/>
      <c r="F292" s="118"/>
      <c r="G292" s="434"/>
      <c r="H292" s="432"/>
      <c r="I292" s="412"/>
      <c r="J292" s="436"/>
      <c r="K292" s="416"/>
      <c r="L292" s="426"/>
      <c r="M292" s="410"/>
      <c r="N292" s="394"/>
      <c r="O292" s="28" t="s">
        <v>415</v>
      </c>
      <c r="P292" s="103">
        <v>1</v>
      </c>
      <c r="Q292" s="30"/>
      <c r="R292" s="440"/>
      <c r="S292" s="440"/>
      <c r="T292" s="440"/>
      <c r="U292" s="428"/>
      <c r="V292" s="25"/>
      <c r="W292" s="25">
        <f t="shared" si="53"/>
        <v>0</v>
      </c>
      <c r="X292" s="96">
        <f t="shared" si="66"/>
        <v>1</v>
      </c>
      <c r="Y292" s="30"/>
      <c r="Z292" s="30"/>
      <c r="AA292" s="30"/>
      <c r="AB292" s="30"/>
      <c r="AC292" s="30"/>
      <c r="AD292" s="30"/>
      <c r="AE292" s="30"/>
      <c r="AF292" s="30"/>
      <c r="AG292" s="63">
        <v>1</v>
      </c>
      <c r="AH292" s="48"/>
      <c r="AI292" s="48"/>
      <c r="AJ292" s="30"/>
      <c r="AK292" s="30"/>
      <c r="AL292" s="30"/>
      <c r="AM292" s="30"/>
      <c r="AN292" s="30"/>
      <c r="AO292" s="30"/>
      <c r="AP292" s="30"/>
      <c r="AQ292" s="48"/>
      <c r="AR292" s="48"/>
      <c r="AS292" s="48"/>
      <c r="AT292" s="48"/>
      <c r="AU292" s="48"/>
      <c r="AV292" s="48"/>
      <c r="AW292" s="48"/>
      <c r="AX292" s="48"/>
      <c r="AY292" s="48"/>
      <c r="AZ292" s="48"/>
      <c r="BA292" s="48"/>
      <c r="BB292" s="48"/>
      <c r="BC292" s="30"/>
      <c r="BD292" s="48"/>
      <c r="BE292" s="48"/>
      <c r="BF292" s="48"/>
    </row>
    <row r="293" spans="1:58" s="49" customFormat="1" x14ac:dyDescent="0.55000000000000004">
      <c r="A293" s="466">
        <v>1</v>
      </c>
      <c r="B293" s="466">
        <v>190</v>
      </c>
      <c r="C293" s="397"/>
      <c r="D293" s="397"/>
      <c r="E293" s="30"/>
      <c r="F293" s="397"/>
      <c r="G293" s="467">
        <v>43582</v>
      </c>
      <c r="H293" s="541">
        <v>0.59583333333333333</v>
      </c>
      <c r="I293" s="482">
        <v>43574</v>
      </c>
      <c r="J293" s="542">
        <v>0.35138888888888892</v>
      </c>
      <c r="K293" s="543" t="s">
        <v>42</v>
      </c>
      <c r="L293" s="444" t="s">
        <v>77</v>
      </c>
      <c r="M293" s="11" t="s">
        <v>189</v>
      </c>
      <c r="N293" s="445" t="s">
        <v>40</v>
      </c>
      <c r="O293" s="25"/>
      <c r="P293" s="30"/>
      <c r="Q293" s="30"/>
      <c r="R293" s="104"/>
      <c r="S293" s="104"/>
      <c r="T293" s="104"/>
      <c r="U293" s="104"/>
      <c r="V293" s="25"/>
      <c r="W293" s="25">
        <f t="shared" ref="W293:W294" si="67">+X293-D293</f>
        <v>0</v>
      </c>
      <c r="X293" s="96">
        <f t="shared" ref="X293:X294" si="68">SUM(Y293:BF293)</f>
        <v>0</v>
      </c>
      <c r="Y293" s="48"/>
      <c r="Z293" s="48"/>
      <c r="AA293" s="48"/>
      <c r="AB293" s="48"/>
      <c r="AC293" s="48"/>
      <c r="AD293" s="48"/>
      <c r="AE293" s="48"/>
      <c r="AF293" s="48"/>
      <c r="AG293" s="48"/>
      <c r="AH293" s="48"/>
      <c r="AI293" s="48"/>
      <c r="AJ293" s="30"/>
      <c r="AK293" s="30"/>
      <c r="AL293" s="30"/>
      <c r="AM293" s="30"/>
      <c r="AN293" s="30"/>
      <c r="AO293" s="30"/>
      <c r="AP293" s="30"/>
      <c r="AQ293" s="48"/>
      <c r="AR293" s="48"/>
      <c r="AS293" s="48"/>
      <c r="AT293" s="48"/>
      <c r="AU293" s="48"/>
      <c r="AV293" s="48"/>
      <c r="AW293" s="48"/>
      <c r="AX293" s="48"/>
      <c r="AY293" s="48"/>
      <c r="AZ293" s="48"/>
      <c r="BA293" s="48"/>
      <c r="BB293" s="48"/>
      <c r="BC293" s="30"/>
      <c r="BD293" s="48"/>
      <c r="BE293" s="48"/>
      <c r="BF293" s="48"/>
    </row>
    <row r="294" spans="1:58" s="49" customFormat="1" x14ac:dyDescent="0.55000000000000004">
      <c r="A294" s="466"/>
      <c r="B294" s="466"/>
      <c r="C294" s="398"/>
      <c r="D294" s="398"/>
      <c r="E294" s="30"/>
      <c r="F294" s="398"/>
      <c r="G294" s="467"/>
      <c r="H294" s="541"/>
      <c r="I294" s="482"/>
      <c r="J294" s="542"/>
      <c r="K294" s="543"/>
      <c r="L294" s="444"/>
      <c r="M294" s="11" t="s">
        <v>190</v>
      </c>
      <c r="N294" s="445"/>
      <c r="O294" s="25"/>
      <c r="P294" s="30"/>
      <c r="Q294" s="30"/>
      <c r="R294" s="104"/>
      <c r="S294" s="104"/>
      <c r="T294" s="104"/>
      <c r="U294" s="104"/>
      <c r="V294" s="25"/>
      <c r="W294" s="25">
        <f t="shared" si="67"/>
        <v>0</v>
      </c>
      <c r="X294" s="96">
        <f t="shared" si="68"/>
        <v>0</v>
      </c>
      <c r="Y294" s="48"/>
      <c r="Z294" s="48"/>
      <c r="AA294" s="48"/>
      <c r="AB294" s="48"/>
      <c r="AC294" s="48"/>
      <c r="AD294" s="48"/>
      <c r="AE294" s="48"/>
      <c r="AF294" s="48"/>
      <c r="AG294" s="48"/>
      <c r="AH294" s="48"/>
      <c r="AI294" s="48"/>
      <c r="AJ294" s="30"/>
      <c r="AK294" s="30"/>
      <c r="AL294" s="30"/>
      <c r="AM294" s="30"/>
      <c r="AN294" s="30"/>
      <c r="AO294" s="30"/>
      <c r="AP294" s="30"/>
      <c r="AQ294" s="48"/>
      <c r="AR294" s="48"/>
      <c r="AS294" s="48"/>
      <c r="AT294" s="48"/>
      <c r="AU294" s="48"/>
      <c r="AV294" s="48"/>
      <c r="AW294" s="48"/>
      <c r="AX294" s="48"/>
      <c r="AY294" s="48"/>
      <c r="AZ294" s="48"/>
      <c r="BA294" s="48"/>
      <c r="BB294" s="48"/>
      <c r="BC294" s="30"/>
      <c r="BD294" s="48"/>
      <c r="BE294" s="48"/>
      <c r="BF294" s="48"/>
    </row>
    <row r="295" spans="1:58" s="8" customFormat="1" x14ac:dyDescent="0.55000000000000004">
      <c r="A295" s="287">
        <v>1</v>
      </c>
      <c r="B295" s="287">
        <v>191</v>
      </c>
      <c r="C295" s="288"/>
      <c r="D295" s="23"/>
      <c r="E295" s="19"/>
      <c r="F295" s="289"/>
      <c r="G295" s="290">
        <v>43576</v>
      </c>
      <c r="H295" s="291">
        <v>0.53402777777777777</v>
      </c>
      <c r="I295" s="292">
        <v>43576</v>
      </c>
      <c r="J295" s="293">
        <v>0.53402777777777777</v>
      </c>
      <c r="K295" s="294" t="s">
        <v>596</v>
      </c>
      <c r="L295" s="291"/>
      <c r="M295" s="295" t="s">
        <v>598</v>
      </c>
      <c r="N295" s="295"/>
      <c r="O295" s="24"/>
      <c r="P295" s="114"/>
      <c r="Q295" s="19"/>
      <c r="R295" s="296"/>
      <c r="S295" s="296"/>
      <c r="T295" s="296"/>
      <c r="U295" s="297"/>
      <c r="V295" s="16"/>
      <c r="W295" s="16"/>
      <c r="X295" s="99"/>
      <c r="Y295" s="19"/>
      <c r="Z295" s="19"/>
      <c r="AA295" s="19"/>
      <c r="AB295" s="19"/>
      <c r="AC295" s="19"/>
      <c r="AD295" s="19"/>
      <c r="AE295" s="19"/>
      <c r="AF295" s="19"/>
      <c r="AG295" s="21"/>
      <c r="AH295" s="23"/>
      <c r="AI295" s="23"/>
      <c r="AJ295" s="19"/>
      <c r="AK295" s="19"/>
      <c r="AL295" s="19"/>
      <c r="AM295" s="19"/>
      <c r="AN295" s="19"/>
      <c r="AO295" s="19"/>
      <c r="AP295" s="19"/>
      <c r="AQ295" s="23"/>
      <c r="AR295" s="23"/>
      <c r="AS295" s="23"/>
      <c r="AT295" s="23"/>
      <c r="AU295" s="23"/>
      <c r="AV295" s="23"/>
      <c r="AW295" s="23"/>
      <c r="AX295" s="23"/>
      <c r="AY295" s="23"/>
      <c r="AZ295" s="23"/>
      <c r="BA295" s="23"/>
      <c r="BB295" s="23"/>
      <c r="BC295" s="19"/>
      <c r="BD295" s="23"/>
      <c r="BE295" s="23"/>
      <c r="BF295" s="23"/>
    </row>
    <row r="296" spans="1:58" s="49" customFormat="1" x14ac:dyDescent="0.55000000000000004">
      <c r="A296" s="397">
        <v>1</v>
      </c>
      <c r="B296" s="397">
        <v>192</v>
      </c>
      <c r="C296" s="118">
        <v>151</v>
      </c>
      <c r="D296" s="48">
        <v>1</v>
      </c>
      <c r="E296" s="30"/>
      <c r="F296" s="118"/>
      <c r="G296" s="433">
        <v>43577</v>
      </c>
      <c r="H296" s="431">
        <v>0.3520833333333333</v>
      </c>
      <c r="I296" s="433">
        <v>43577</v>
      </c>
      <c r="J296" s="431">
        <v>0.3520833333333333</v>
      </c>
      <c r="K296" s="393" t="s">
        <v>5</v>
      </c>
      <c r="L296" s="425" t="s">
        <v>77</v>
      </c>
      <c r="M296" s="11" t="s">
        <v>417</v>
      </c>
      <c r="N296" s="393" t="s">
        <v>416</v>
      </c>
      <c r="O296" s="28" t="s">
        <v>112</v>
      </c>
      <c r="P296" s="103">
        <v>1</v>
      </c>
      <c r="Q296" s="30"/>
      <c r="R296" s="113">
        <v>252</v>
      </c>
      <c r="S296" s="113">
        <v>252</v>
      </c>
      <c r="T296" s="113">
        <v>43</v>
      </c>
      <c r="U296" s="105">
        <f>+R296-T296</f>
        <v>209</v>
      </c>
      <c r="V296" s="25"/>
      <c r="W296" s="25">
        <f t="shared" si="53"/>
        <v>0</v>
      </c>
      <c r="X296" s="96">
        <f t="shared" ref="X296:X359" si="69">SUM(Y296:BF296)</f>
        <v>1</v>
      </c>
      <c r="Y296" s="30"/>
      <c r="Z296" s="30"/>
      <c r="AA296" s="30"/>
      <c r="AB296" s="30"/>
      <c r="AC296" s="48"/>
      <c r="AD296" s="48"/>
      <c r="AE296" s="48"/>
      <c r="AF296" s="48"/>
      <c r="AG296" s="48">
        <v>1</v>
      </c>
      <c r="AH296" s="48"/>
      <c r="AI296" s="48"/>
      <c r="AJ296" s="30"/>
      <c r="AK296" s="30"/>
      <c r="AL296" s="30"/>
      <c r="AM296" s="30"/>
      <c r="AN296" s="30"/>
      <c r="AO296" s="30"/>
      <c r="AP296" s="30"/>
      <c r="AQ296" s="48"/>
      <c r="AR296" s="48"/>
      <c r="AS296" s="48"/>
      <c r="AT296" s="48"/>
      <c r="AU296" s="48"/>
      <c r="AV296" s="48"/>
      <c r="AW296" s="48"/>
      <c r="AX296" s="48"/>
      <c r="AY296" s="48"/>
      <c r="AZ296" s="48"/>
      <c r="BA296" s="48"/>
      <c r="BB296" s="48"/>
      <c r="BC296" s="30"/>
      <c r="BD296" s="48"/>
      <c r="BE296" s="48"/>
      <c r="BF296" s="48"/>
    </row>
    <row r="297" spans="1:58" s="31" customFormat="1" x14ac:dyDescent="0.55000000000000004">
      <c r="A297" s="456"/>
      <c r="B297" s="456"/>
      <c r="C297" s="118">
        <v>152</v>
      </c>
      <c r="D297" s="48">
        <v>1</v>
      </c>
      <c r="E297" s="30"/>
      <c r="F297" s="118"/>
      <c r="G297" s="477"/>
      <c r="H297" s="491"/>
      <c r="I297" s="477"/>
      <c r="J297" s="491"/>
      <c r="K297" s="443"/>
      <c r="L297" s="437"/>
      <c r="M297" s="11" t="s">
        <v>419</v>
      </c>
      <c r="N297" s="443"/>
      <c r="O297" s="28" t="s">
        <v>112</v>
      </c>
      <c r="P297" s="103">
        <v>1</v>
      </c>
      <c r="Q297" s="30"/>
      <c r="R297" s="429">
        <v>172</v>
      </c>
      <c r="S297" s="429">
        <v>62</v>
      </c>
      <c r="T297" s="429">
        <v>62</v>
      </c>
      <c r="U297" s="427">
        <f>+R297-T297</f>
        <v>110</v>
      </c>
      <c r="V297" s="25"/>
      <c r="W297" s="25">
        <f t="shared" si="53"/>
        <v>0</v>
      </c>
      <c r="X297" s="96">
        <f t="shared" si="69"/>
        <v>1</v>
      </c>
      <c r="Y297" s="30"/>
      <c r="Z297" s="30"/>
      <c r="AA297" s="30"/>
      <c r="AB297" s="30"/>
      <c r="AC297" s="30"/>
      <c r="AD297" s="30"/>
      <c r="AE297" s="30"/>
      <c r="AF297" s="30"/>
      <c r="AG297" s="30">
        <v>1</v>
      </c>
      <c r="AH297" s="30"/>
      <c r="AI297" s="30"/>
      <c r="AJ297" s="33"/>
      <c r="AK297" s="30"/>
      <c r="AL297" s="30"/>
      <c r="AM297" s="33"/>
      <c r="AN297" s="33"/>
      <c r="AO297" s="30"/>
      <c r="AP297" s="30"/>
      <c r="AQ297" s="30"/>
      <c r="AR297" s="30"/>
      <c r="AS297" s="30"/>
      <c r="AT297" s="30"/>
      <c r="AU297" s="30"/>
      <c r="AV297" s="30"/>
      <c r="AW297" s="30"/>
      <c r="AX297" s="30"/>
      <c r="AY297" s="30"/>
      <c r="AZ297" s="30"/>
      <c r="BA297" s="30"/>
      <c r="BB297" s="30"/>
      <c r="BC297" s="30"/>
      <c r="BD297" s="30"/>
      <c r="BE297" s="30"/>
      <c r="BF297" s="30"/>
    </row>
    <row r="298" spans="1:58" s="31" customFormat="1" x14ac:dyDescent="0.55000000000000004">
      <c r="A298" s="456"/>
      <c r="B298" s="456"/>
      <c r="C298" s="118">
        <v>153</v>
      </c>
      <c r="D298" s="48">
        <v>1</v>
      </c>
      <c r="E298" s="30"/>
      <c r="F298" s="118"/>
      <c r="G298" s="477"/>
      <c r="H298" s="491"/>
      <c r="I298" s="477"/>
      <c r="J298" s="491"/>
      <c r="K298" s="443"/>
      <c r="L298" s="437"/>
      <c r="M298" s="11" t="s">
        <v>421</v>
      </c>
      <c r="N298" s="443"/>
      <c r="O298" s="28" t="s">
        <v>112</v>
      </c>
      <c r="P298" s="103">
        <v>1</v>
      </c>
      <c r="Q298" s="30"/>
      <c r="R298" s="430"/>
      <c r="S298" s="430"/>
      <c r="T298" s="430"/>
      <c r="U298" s="428"/>
      <c r="V298" s="25"/>
      <c r="W298" s="25">
        <f t="shared" si="53"/>
        <v>0</v>
      </c>
      <c r="X298" s="96">
        <f t="shared" si="69"/>
        <v>1</v>
      </c>
      <c r="Y298" s="30"/>
      <c r="Z298" s="30"/>
      <c r="AA298" s="30"/>
      <c r="AB298" s="30"/>
      <c r="AC298" s="30"/>
      <c r="AD298" s="30"/>
      <c r="AE298" s="30"/>
      <c r="AF298" s="30"/>
      <c r="AG298" s="30">
        <v>1</v>
      </c>
      <c r="AH298" s="30"/>
      <c r="AI298" s="30"/>
      <c r="AJ298" s="33"/>
      <c r="AK298" s="30"/>
      <c r="AL298" s="30"/>
      <c r="AM298" s="33"/>
      <c r="AN298" s="33"/>
      <c r="AO298" s="30"/>
      <c r="AP298" s="30"/>
      <c r="AQ298" s="30"/>
      <c r="AR298" s="30"/>
      <c r="AS298" s="30"/>
      <c r="AT298" s="30"/>
      <c r="AU298" s="30"/>
      <c r="AV298" s="30"/>
      <c r="AW298" s="30"/>
      <c r="AX298" s="30"/>
      <c r="AY298" s="30"/>
      <c r="AZ298" s="30"/>
      <c r="BA298" s="30"/>
      <c r="BB298" s="30"/>
      <c r="BC298" s="30"/>
      <c r="BD298" s="30"/>
      <c r="BE298" s="30"/>
      <c r="BF298" s="30"/>
    </row>
    <row r="299" spans="1:58" s="31" customFormat="1" x14ac:dyDescent="0.55000000000000004">
      <c r="A299" s="456"/>
      <c r="B299" s="456"/>
      <c r="C299" s="118">
        <v>154</v>
      </c>
      <c r="D299" s="48">
        <v>1</v>
      </c>
      <c r="E299" s="30"/>
      <c r="F299" s="118"/>
      <c r="G299" s="477"/>
      <c r="H299" s="491"/>
      <c r="I299" s="477"/>
      <c r="J299" s="491"/>
      <c r="K299" s="443"/>
      <c r="L299" s="437"/>
      <c r="M299" s="11" t="s">
        <v>418</v>
      </c>
      <c r="N299" s="443"/>
      <c r="O299" s="28" t="s">
        <v>112</v>
      </c>
      <c r="P299" s="103">
        <v>1</v>
      </c>
      <c r="Q299" s="30"/>
      <c r="R299" s="104">
        <v>7</v>
      </c>
      <c r="S299" s="104">
        <v>7</v>
      </c>
      <c r="T299" s="104">
        <v>7</v>
      </c>
      <c r="U299" s="105">
        <f>+R299-T299</f>
        <v>0</v>
      </c>
      <c r="V299" s="25"/>
      <c r="W299" s="25">
        <f t="shared" si="53"/>
        <v>0</v>
      </c>
      <c r="X299" s="96">
        <f t="shared" si="69"/>
        <v>1</v>
      </c>
      <c r="Y299" s="30"/>
      <c r="Z299" s="30"/>
      <c r="AA299" s="30"/>
      <c r="AB299" s="30"/>
      <c r="AC299" s="30"/>
      <c r="AD299" s="30"/>
      <c r="AE299" s="30"/>
      <c r="AF299" s="30"/>
      <c r="AG299" s="30">
        <v>1</v>
      </c>
      <c r="AH299" s="30"/>
      <c r="AI299" s="30"/>
      <c r="AJ299" s="33"/>
      <c r="AK299" s="30"/>
      <c r="AL299" s="30"/>
      <c r="AM299" s="33"/>
      <c r="AN299" s="33"/>
      <c r="AO299" s="30"/>
      <c r="AP299" s="30"/>
      <c r="AQ299" s="30"/>
      <c r="AR299" s="30"/>
      <c r="AS299" s="30"/>
      <c r="AT299" s="30"/>
      <c r="AU299" s="30"/>
      <c r="AV299" s="30"/>
      <c r="AW299" s="30"/>
      <c r="AX299" s="30"/>
      <c r="AY299" s="30"/>
      <c r="AZ299" s="30"/>
      <c r="BA299" s="30"/>
      <c r="BB299" s="30"/>
      <c r="BC299" s="30"/>
      <c r="BD299" s="30"/>
      <c r="BE299" s="30"/>
      <c r="BF299" s="30"/>
    </row>
    <row r="300" spans="1:58" s="31" customFormat="1" x14ac:dyDescent="0.55000000000000004">
      <c r="A300" s="456"/>
      <c r="B300" s="456"/>
      <c r="C300" s="118">
        <v>155</v>
      </c>
      <c r="D300" s="48">
        <v>1</v>
      </c>
      <c r="E300" s="30"/>
      <c r="F300" s="118"/>
      <c r="G300" s="477"/>
      <c r="H300" s="491"/>
      <c r="I300" s="477"/>
      <c r="J300" s="491"/>
      <c r="K300" s="443"/>
      <c r="L300" s="437"/>
      <c r="M300" s="11" t="s">
        <v>420</v>
      </c>
      <c r="N300" s="443"/>
      <c r="O300" s="28" t="s">
        <v>112</v>
      </c>
      <c r="P300" s="103">
        <v>1</v>
      </c>
      <c r="Q300" s="30"/>
      <c r="R300" s="429">
        <v>86</v>
      </c>
      <c r="S300" s="429">
        <v>34</v>
      </c>
      <c r="T300" s="429">
        <v>34</v>
      </c>
      <c r="U300" s="427">
        <f>+R300-T300</f>
        <v>52</v>
      </c>
      <c r="V300" s="25"/>
      <c r="W300" s="25">
        <f t="shared" si="53"/>
        <v>0</v>
      </c>
      <c r="X300" s="96">
        <f t="shared" si="69"/>
        <v>1</v>
      </c>
      <c r="Y300" s="30"/>
      <c r="Z300" s="30"/>
      <c r="AA300" s="30"/>
      <c r="AB300" s="30"/>
      <c r="AC300" s="30"/>
      <c r="AD300" s="30"/>
      <c r="AE300" s="30"/>
      <c r="AF300" s="30"/>
      <c r="AG300" s="30">
        <v>1</v>
      </c>
      <c r="AH300" s="30"/>
      <c r="AI300" s="30"/>
      <c r="AJ300" s="33"/>
      <c r="AK300" s="30"/>
      <c r="AL300" s="30"/>
      <c r="AM300" s="33"/>
      <c r="AN300" s="33"/>
      <c r="AO300" s="30"/>
      <c r="AP300" s="30"/>
      <c r="AQ300" s="30"/>
      <c r="AR300" s="30"/>
      <c r="AS300" s="30"/>
      <c r="AT300" s="30"/>
      <c r="AU300" s="30"/>
      <c r="AV300" s="30"/>
      <c r="AW300" s="30"/>
      <c r="AX300" s="30"/>
      <c r="AY300" s="30"/>
      <c r="AZ300" s="30"/>
      <c r="BA300" s="30"/>
      <c r="BB300" s="30"/>
      <c r="BC300" s="30"/>
      <c r="BD300" s="30"/>
      <c r="BE300" s="30"/>
      <c r="BF300" s="30"/>
    </row>
    <row r="301" spans="1:58" s="31" customFormat="1" x14ac:dyDescent="0.55000000000000004">
      <c r="A301" s="398"/>
      <c r="B301" s="398"/>
      <c r="C301" s="118">
        <v>156</v>
      </c>
      <c r="D301" s="48">
        <v>1</v>
      </c>
      <c r="E301" s="30"/>
      <c r="F301" s="118"/>
      <c r="G301" s="434"/>
      <c r="H301" s="432"/>
      <c r="I301" s="434"/>
      <c r="J301" s="432"/>
      <c r="K301" s="394"/>
      <c r="L301" s="426"/>
      <c r="M301" s="11" t="s">
        <v>422</v>
      </c>
      <c r="N301" s="394"/>
      <c r="O301" s="28" t="s">
        <v>112</v>
      </c>
      <c r="P301" s="103">
        <v>1</v>
      </c>
      <c r="Q301" s="30"/>
      <c r="R301" s="430"/>
      <c r="S301" s="430"/>
      <c r="T301" s="430"/>
      <c r="U301" s="428"/>
      <c r="V301" s="25"/>
      <c r="W301" s="25">
        <f t="shared" si="53"/>
        <v>0</v>
      </c>
      <c r="X301" s="96">
        <f t="shared" si="69"/>
        <v>1</v>
      </c>
      <c r="Y301" s="30"/>
      <c r="Z301" s="30"/>
      <c r="AA301" s="30"/>
      <c r="AB301" s="30"/>
      <c r="AC301" s="30"/>
      <c r="AD301" s="30"/>
      <c r="AE301" s="30"/>
      <c r="AF301" s="30"/>
      <c r="AG301" s="30">
        <v>1</v>
      </c>
      <c r="AH301" s="30"/>
      <c r="AI301" s="30"/>
      <c r="AJ301" s="33"/>
      <c r="AK301" s="30"/>
      <c r="AL301" s="30"/>
      <c r="AM301" s="33"/>
      <c r="AN301" s="33"/>
      <c r="AO301" s="30"/>
      <c r="AP301" s="30"/>
      <c r="AQ301" s="30"/>
      <c r="AR301" s="30"/>
      <c r="AS301" s="30"/>
      <c r="AT301" s="30"/>
      <c r="AU301" s="30"/>
      <c r="AV301" s="30"/>
      <c r="AW301" s="30"/>
      <c r="AX301" s="30"/>
      <c r="AY301" s="30"/>
      <c r="AZ301" s="30"/>
      <c r="BA301" s="30"/>
      <c r="BB301" s="30"/>
      <c r="BC301" s="30"/>
      <c r="BD301" s="30"/>
      <c r="BE301" s="30"/>
      <c r="BF301" s="30"/>
    </row>
    <row r="302" spans="1:58" s="9" customFormat="1" x14ac:dyDescent="0.55000000000000004">
      <c r="A302" s="421">
        <v>1</v>
      </c>
      <c r="B302" s="421">
        <v>193</v>
      </c>
      <c r="C302" s="421"/>
      <c r="D302" s="423"/>
      <c r="E302" s="421"/>
      <c r="F302" s="79">
        <v>1</v>
      </c>
      <c r="G302" s="401">
        <v>43612</v>
      </c>
      <c r="H302" s="425">
        <v>0.3840277777777778</v>
      </c>
      <c r="I302" s="401">
        <v>43612</v>
      </c>
      <c r="J302" s="425">
        <v>0.3840277777777778</v>
      </c>
      <c r="K302" s="405" t="s">
        <v>5</v>
      </c>
      <c r="L302" s="425" t="s">
        <v>77</v>
      </c>
      <c r="M302" s="409" t="s">
        <v>189</v>
      </c>
      <c r="N302" s="409" t="s">
        <v>583</v>
      </c>
      <c r="O302" s="14"/>
      <c r="P302" s="106"/>
      <c r="Q302" s="15"/>
      <c r="R302" s="269"/>
      <c r="S302" s="269"/>
      <c r="T302" s="269"/>
      <c r="U302" s="277"/>
      <c r="V302" s="11"/>
      <c r="W302" s="11">
        <f t="shared" si="53"/>
        <v>0</v>
      </c>
      <c r="X302" s="97">
        <f t="shared" si="69"/>
        <v>0</v>
      </c>
      <c r="Y302" s="15"/>
      <c r="Z302" s="15"/>
      <c r="AA302" s="15"/>
      <c r="AB302" s="15"/>
      <c r="AC302" s="15"/>
      <c r="AD302" s="15"/>
      <c r="AE302" s="15"/>
      <c r="AF302" s="15"/>
      <c r="AG302" s="15"/>
      <c r="AH302" s="15"/>
      <c r="AI302" s="15"/>
      <c r="AJ302" s="204"/>
      <c r="AK302" s="15"/>
      <c r="AL302" s="15"/>
      <c r="AM302" s="204"/>
      <c r="AN302" s="204"/>
      <c r="AO302" s="15"/>
      <c r="AP302" s="15"/>
      <c r="AQ302" s="15"/>
      <c r="AR302" s="15"/>
      <c r="AS302" s="15"/>
      <c r="AT302" s="15"/>
      <c r="AU302" s="15"/>
      <c r="AV302" s="15"/>
      <c r="AW302" s="15"/>
      <c r="AX302" s="15"/>
      <c r="AY302" s="15"/>
      <c r="AZ302" s="15"/>
      <c r="BA302" s="15"/>
      <c r="BB302" s="15"/>
      <c r="BC302" s="15"/>
      <c r="BD302" s="15"/>
      <c r="BE302" s="15"/>
      <c r="BF302" s="15"/>
    </row>
    <row r="303" spans="1:58" s="9" customFormat="1" x14ac:dyDescent="0.55000000000000004">
      <c r="A303" s="442"/>
      <c r="B303" s="442"/>
      <c r="C303" s="442"/>
      <c r="D303" s="468"/>
      <c r="E303" s="442"/>
      <c r="F303" s="79">
        <v>1</v>
      </c>
      <c r="G303" s="438"/>
      <c r="H303" s="437"/>
      <c r="I303" s="438"/>
      <c r="J303" s="437"/>
      <c r="K303" s="531"/>
      <c r="L303" s="437"/>
      <c r="M303" s="410"/>
      <c r="N303" s="441"/>
      <c r="O303" s="14"/>
      <c r="P303" s="106"/>
      <c r="Q303" s="15"/>
      <c r="R303" s="269"/>
      <c r="S303" s="269"/>
      <c r="T303" s="269"/>
      <c r="U303" s="277"/>
      <c r="V303" s="11"/>
      <c r="W303" s="11">
        <f t="shared" si="53"/>
        <v>0</v>
      </c>
      <c r="X303" s="97">
        <f t="shared" si="69"/>
        <v>0</v>
      </c>
      <c r="Y303" s="15"/>
      <c r="Z303" s="15"/>
      <c r="AA303" s="15"/>
      <c r="AB303" s="15"/>
      <c r="AC303" s="15"/>
      <c r="AD303" s="15"/>
      <c r="AE303" s="15"/>
      <c r="AF303" s="15"/>
      <c r="AG303" s="15"/>
      <c r="AH303" s="15"/>
      <c r="AI303" s="15"/>
      <c r="AJ303" s="204"/>
      <c r="AK303" s="15"/>
      <c r="AL303" s="15"/>
      <c r="AM303" s="204"/>
      <c r="AN303" s="204"/>
      <c r="AO303" s="15"/>
      <c r="AP303" s="15"/>
      <c r="AQ303" s="15"/>
      <c r="AR303" s="15"/>
      <c r="AS303" s="15"/>
      <c r="AT303" s="15"/>
      <c r="AU303" s="15"/>
      <c r="AV303" s="15"/>
      <c r="AW303" s="15"/>
      <c r="AX303" s="15"/>
      <c r="AY303" s="15"/>
      <c r="AZ303" s="15"/>
      <c r="BA303" s="15"/>
      <c r="BB303" s="15"/>
      <c r="BC303" s="15"/>
      <c r="BD303" s="15"/>
      <c r="BE303" s="15"/>
      <c r="BF303" s="15"/>
    </row>
    <row r="304" spans="1:58" s="9" customFormat="1" x14ac:dyDescent="0.55000000000000004">
      <c r="A304" s="442"/>
      <c r="B304" s="442"/>
      <c r="C304" s="442"/>
      <c r="D304" s="468"/>
      <c r="E304" s="442"/>
      <c r="F304" s="79">
        <v>1</v>
      </c>
      <c r="G304" s="438"/>
      <c r="H304" s="437"/>
      <c r="I304" s="438"/>
      <c r="J304" s="437"/>
      <c r="K304" s="531"/>
      <c r="L304" s="437"/>
      <c r="M304" s="409" t="s">
        <v>190</v>
      </c>
      <c r="N304" s="441"/>
      <c r="O304" s="14"/>
      <c r="P304" s="106"/>
      <c r="Q304" s="15"/>
      <c r="R304" s="269"/>
      <c r="S304" s="269"/>
      <c r="T304" s="269"/>
      <c r="U304" s="277"/>
      <c r="V304" s="11"/>
      <c r="W304" s="11">
        <f t="shared" si="53"/>
        <v>0</v>
      </c>
      <c r="X304" s="97">
        <f t="shared" si="69"/>
        <v>0</v>
      </c>
      <c r="Y304" s="15"/>
      <c r="Z304" s="15"/>
      <c r="AA304" s="15"/>
      <c r="AB304" s="15"/>
      <c r="AC304" s="15"/>
      <c r="AD304" s="15"/>
      <c r="AE304" s="15"/>
      <c r="AF304" s="15"/>
      <c r="AG304" s="15"/>
      <c r="AH304" s="15"/>
      <c r="AI304" s="15"/>
      <c r="AJ304" s="204"/>
      <c r="AK304" s="15"/>
      <c r="AL304" s="15"/>
      <c r="AM304" s="204"/>
      <c r="AN304" s="204"/>
      <c r="AO304" s="15"/>
      <c r="AP304" s="15"/>
      <c r="AQ304" s="15"/>
      <c r="AR304" s="15"/>
      <c r="AS304" s="15"/>
      <c r="AT304" s="15"/>
      <c r="AU304" s="15"/>
      <c r="AV304" s="15"/>
      <c r="AW304" s="15"/>
      <c r="AX304" s="15"/>
      <c r="AY304" s="15"/>
      <c r="AZ304" s="15"/>
      <c r="BA304" s="15"/>
      <c r="BB304" s="15"/>
      <c r="BC304" s="15"/>
      <c r="BD304" s="15"/>
      <c r="BE304" s="15"/>
      <c r="BF304" s="15"/>
    </row>
    <row r="305" spans="1:58" s="9" customFormat="1" x14ac:dyDescent="0.55000000000000004">
      <c r="A305" s="442"/>
      <c r="B305" s="442"/>
      <c r="C305" s="442"/>
      <c r="D305" s="468"/>
      <c r="E305" s="442"/>
      <c r="F305" s="79">
        <v>1</v>
      </c>
      <c r="G305" s="438"/>
      <c r="H305" s="437"/>
      <c r="I305" s="438"/>
      <c r="J305" s="437"/>
      <c r="K305" s="531"/>
      <c r="L305" s="426"/>
      <c r="M305" s="410"/>
      <c r="N305" s="441"/>
      <c r="O305" s="14"/>
      <c r="P305" s="106"/>
      <c r="Q305" s="15"/>
      <c r="R305" s="269"/>
      <c r="S305" s="269"/>
      <c r="T305" s="269"/>
      <c r="U305" s="277"/>
      <c r="V305" s="11"/>
      <c r="W305" s="11">
        <f t="shared" si="53"/>
        <v>0</v>
      </c>
      <c r="X305" s="97">
        <f t="shared" si="69"/>
        <v>0</v>
      </c>
      <c r="Y305" s="15"/>
      <c r="Z305" s="15"/>
      <c r="AA305" s="15"/>
      <c r="AB305" s="15"/>
      <c r="AC305" s="15"/>
      <c r="AD305" s="15"/>
      <c r="AE305" s="15"/>
      <c r="AF305" s="15"/>
      <c r="AG305" s="15"/>
      <c r="AH305" s="15"/>
      <c r="AI305" s="15"/>
      <c r="AJ305" s="204"/>
      <c r="AK305" s="15"/>
      <c r="AL305" s="15"/>
      <c r="AM305" s="204"/>
      <c r="AN305" s="204"/>
      <c r="AO305" s="15"/>
      <c r="AP305" s="15"/>
      <c r="AQ305" s="15"/>
      <c r="AR305" s="15"/>
      <c r="AS305" s="15"/>
      <c r="AT305" s="15"/>
      <c r="AU305" s="15"/>
      <c r="AV305" s="15"/>
      <c r="AW305" s="15"/>
      <c r="AX305" s="15"/>
      <c r="AY305" s="15"/>
      <c r="AZ305" s="15"/>
      <c r="BA305" s="15"/>
      <c r="BB305" s="15"/>
      <c r="BC305" s="15"/>
      <c r="BD305" s="15"/>
      <c r="BE305" s="15"/>
      <c r="BF305" s="15"/>
    </row>
    <row r="306" spans="1:58" s="9" customFormat="1" x14ac:dyDescent="0.55000000000000004">
      <c r="A306" s="442"/>
      <c r="B306" s="442"/>
      <c r="C306" s="442"/>
      <c r="D306" s="468"/>
      <c r="E306" s="442"/>
      <c r="F306" s="79">
        <v>1</v>
      </c>
      <c r="G306" s="438"/>
      <c r="H306" s="437"/>
      <c r="I306" s="438"/>
      <c r="J306" s="437"/>
      <c r="K306" s="531"/>
      <c r="L306" s="425" t="s">
        <v>77</v>
      </c>
      <c r="M306" s="11" t="s">
        <v>417</v>
      </c>
      <c r="N306" s="441"/>
      <c r="O306" s="14"/>
      <c r="P306" s="106"/>
      <c r="Q306" s="15"/>
      <c r="R306" s="269"/>
      <c r="S306" s="269"/>
      <c r="T306" s="269"/>
      <c r="U306" s="277"/>
      <c r="V306" s="11"/>
      <c r="W306" s="11">
        <f t="shared" si="53"/>
        <v>0</v>
      </c>
      <c r="X306" s="97">
        <f t="shared" si="69"/>
        <v>0</v>
      </c>
      <c r="Y306" s="15"/>
      <c r="Z306" s="15"/>
      <c r="AA306" s="15"/>
      <c r="AB306" s="15"/>
      <c r="AC306" s="15"/>
      <c r="AD306" s="15"/>
      <c r="AE306" s="15"/>
      <c r="AF306" s="15"/>
      <c r="AG306" s="15"/>
      <c r="AH306" s="15"/>
      <c r="AI306" s="15"/>
      <c r="AJ306" s="204"/>
      <c r="AK306" s="15"/>
      <c r="AL306" s="15"/>
      <c r="AM306" s="204"/>
      <c r="AN306" s="204"/>
      <c r="AO306" s="15"/>
      <c r="AP306" s="15"/>
      <c r="AQ306" s="15"/>
      <c r="AR306" s="15"/>
      <c r="AS306" s="15"/>
      <c r="AT306" s="15"/>
      <c r="AU306" s="15"/>
      <c r="AV306" s="15"/>
      <c r="AW306" s="15"/>
      <c r="AX306" s="15"/>
      <c r="AY306" s="15"/>
      <c r="AZ306" s="15"/>
      <c r="BA306" s="15"/>
      <c r="BB306" s="15"/>
      <c r="BC306" s="15"/>
      <c r="BD306" s="15"/>
      <c r="BE306" s="15"/>
      <c r="BF306" s="15"/>
    </row>
    <row r="307" spans="1:58" s="9" customFormat="1" x14ac:dyDescent="0.55000000000000004">
      <c r="A307" s="442"/>
      <c r="B307" s="442"/>
      <c r="C307" s="442"/>
      <c r="D307" s="468"/>
      <c r="E307" s="442"/>
      <c r="F307" s="79">
        <v>1</v>
      </c>
      <c r="G307" s="438"/>
      <c r="H307" s="437"/>
      <c r="I307" s="438"/>
      <c r="J307" s="437"/>
      <c r="K307" s="531"/>
      <c r="L307" s="437"/>
      <c r="M307" s="11" t="s">
        <v>419</v>
      </c>
      <c r="N307" s="441"/>
      <c r="O307" s="14"/>
      <c r="P307" s="106"/>
      <c r="Q307" s="15"/>
      <c r="R307" s="269"/>
      <c r="S307" s="269"/>
      <c r="T307" s="269"/>
      <c r="U307" s="277"/>
      <c r="V307" s="11"/>
      <c r="W307" s="11">
        <f t="shared" si="53"/>
        <v>0</v>
      </c>
      <c r="X307" s="97">
        <f t="shared" si="69"/>
        <v>0</v>
      </c>
      <c r="Y307" s="15"/>
      <c r="Z307" s="15"/>
      <c r="AA307" s="15"/>
      <c r="AB307" s="15"/>
      <c r="AC307" s="15"/>
      <c r="AD307" s="15"/>
      <c r="AE307" s="15"/>
      <c r="AF307" s="15"/>
      <c r="AG307" s="15"/>
      <c r="AH307" s="15"/>
      <c r="AI307" s="15"/>
      <c r="AJ307" s="204"/>
      <c r="AK307" s="15"/>
      <c r="AL307" s="15"/>
      <c r="AM307" s="204"/>
      <c r="AN307" s="204"/>
      <c r="AO307" s="15"/>
      <c r="AP307" s="15"/>
      <c r="AQ307" s="15"/>
      <c r="AR307" s="15"/>
      <c r="AS307" s="15"/>
      <c r="AT307" s="15"/>
      <c r="AU307" s="15"/>
      <c r="AV307" s="15"/>
      <c r="AW307" s="15"/>
      <c r="AX307" s="15"/>
      <c r="AY307" s="15"/>
      <c r="AZ307" s="15"/>
      <c r="BA307" s="15"/>
      <c r="BB307" s="15"/>
      <c r="BC307" s="15"/>
      <c r="BD307" s="15"/>
      <c r="BE307" s="15"/>
      <c r="BF307" s="15"/>
    </row>
    <row r="308" spans="1:58" s="9" customFormat="1" x14ac:dyDescent="0.55000000000000004">
      <c r="A308" s="442"/>
      <c r="B308" s="442"/>
      <c r="C308" s="442"/>
      <c r="D308" s="468"/>
      <c r="E308" s="442"/>
      <c r="F308" s="79">
        <v>1</v>
      </c>
      <c r="G308" s="438"/>
      <c r="H308" s="437"/>
      <c r="I308" s="438"/>
      <c r="J308" s="437"/>
      <c r="K308" s="531"/>
      <c r="L308" s="437"/>
      <c r="M308" s="11" t="s">
        <v>421</v>
      </c>
      <c r="N308" s="441"/>
      <c r="O308" s="14"/>
      <c r="P308" s="106"/>
      <c r="Q308" s="15"/>
      <c r="R308" s="269"/>
      <c r="S308" s="269"/>
      <c r="T308" s="269"/>
      <c r="U308" s="277"/>
      <c r="V308" s="11"/>
      <c r="W308" s="11">
        <f t="shared" si="53"/>
        <v>0</v>
      </c>
      <c r="X308" s="97">
        <f t="shared" si="69"/>
        <v>0</v>
      </c>
      <c r="Y308" s="15"/>
      <c r="Z308" s="15"/>
      <c r="AA308" s="15"/>
      <c r="AB308" s="15"/>
      <c r="AC308" s="15"/>
      <c r="AD308" s="15"/>
      <c r="AE308" s="15"/>
      <c r="AF308" s="15"/>
      <c r="AG308" s="15"/>
      <c r="AH308" s="15"/>
      <c r="AI308" s="15"/>
      <c r="AJ308" s="204"/>
      <c r="AK308" s="15"/>
      <c r="AL308" s="15"/>
      <c r="AM308" s="204"/>
      <c r="AN308" s="204"/>
      <c r="AO308" s="15"/>
      <c r="AP308" s="15"/>
      <c r="AQ308" s="15"/>
      <c r="AR308" s="15"/>
      <c r="AS308" s="15"/>
      <c r="AT308" s="15"/>
      <c r="AU308" s="15"/>
      <c r="AV308" s="15"/>
      <c r="AW308" s="15"/>
      <c r="AX308" s="15"/>
      <c r="AY308" s="15"/>
      <c r="AZ308" s="15"/>
      <c r="BA308" s="15"/>
      <c r="BB308" s="15"/>
      <c r="BC308" s="15"/>
      <c r="BD308" s="15"/>
      <c r="BE308" s="15"/>
      <c r="BF308" s="15"/>
    </row>
    <row r="309" spans="1:58" s="9" customFormat="1" x14ac:dyDescent="0.55000000000000004">
      <c r="A309" s="442"/>
      <c r="B309" s="442"/>
      <c r="C309" s="442"/>
      <c r="D309" s="468"/>
      <c r="E309" s="442"/>
      <c r="F309" s="79">
        <v>1</v>
      </c>
      <c r="G309" s="438"/>
      <c r="H309" s="437"/>
      <c r="I309" s="438"/>
      <c r="J309" s="437"/>
      <c r="K309" s="531"/>
      <c r="L309" s="437"/>
      <c r="M309" s="11" t="s">
        <v>418</v>
      </c>
      <c r="N309" s="441"/>
      <c r="O309" s="14"/>
      <c r="P309" s="106"/>
      <c r="Q309" s="15"/>
      <c r="R309" s="269"/>
      <c r="S309" s="269"/>
      <c r="T309" s="269"/>
      <c r="U309" s="277"/>
      <c r="V309" s="11"/>
      <c r="W309" s="11">
        <f t="shared" si="53"/>
        <v>0</v>
      </c>
      <c r="X309" s="97">
        <f t="shared" si="69"/>
        <v>0</v>
      </c>
      <c r="Y309" s="15"/>
      <c r="Z309" s="15"/>
      <c r="AA309" s="15"/>
      <c r="AB309" s="15"/>
      <c r="AC309" s="15"/>
      <c r="AD309" s="15"/>
      <c r="AE309" s="15"/>
      <c r="AF309" s="15"/>
      <c r="AG309" s="15"/>
      <c r="AH309" s="15"/>
      <c r="AI309" s="15"/>
      <c r="AJ309" s="204"/>
      <c r="AK309" s="15"/>
      <c r="AL309" s="15"/>
      <c r="AM309" s="204"/>
      <c r="AN309" s="204"/>
      <c r="AO309" s="15"/>
      <c r="AP309" s="15"/>
      <c r="AQ309" s="15"/>
      <c r="AR309" s="15"/>
      <c r="AS309" s="15"/>
      <c r="AT309" s="15"/>
      <c r="AU309" s="15"/>
      <c r="AV309" s="15"/>
      <c r="AW309" s="15"/>
      <c r="AX309" s="15"/>
      <c r="AY309" s="15"/>
      <c r="AZ309" s="15"/>
      <c r="BA309" s="15"/>
      <c r="BB309" s="15"/>
      <c r="BC309" s="15"/>
      <c r="BD309" s="15"/>
      <c r="BE309" s="15"/>
      <c r="BF309" s="15"/>
    </row>
    <row r="310" spans="1:58" s="9" customFormat="1" x14ac:dyDescent="0.55000000000000004">
      <c r="A310" s="442"/>
      <c r="B310" s="442"/>
      <c r="C310" s="442"/>
      <c r="D310" s="468"/>
      <c r="E310" s="442"/>
      <c r="F310" s="79">
        <v>1</v>
      </c>
      <c r="G310" s="438"/>
      <c r="H310" s="437"/>
      <c r="I310" s="438"/>
      <c r="J310" s="437"/>
      <c r="K310" s="531"/>
      <c r="L310" s="437"/>
      <c r="M310" s="11" t="s">
        <v>420</v>
      </c>
      <c r="N310" s="441"/>
      <c r="O310" s="14"/>
      <c r="P310" s="106"/>
      <c r="Q310" s="15"/>
      <c r="R310" s="269"/>
      <c r="S310" s="269"/>
      <c r="T310" s="269"/>
      <c r="U310" s="277"/>
      <c r="V310" s="11"/>
      <c r="W310" s="11">
        <f t="shared" si="53"/>
        <v>0</v>
      </c>
      <c r="X310" s="97">
        <f t="shared" si="69"/>
        <v>0</v>
      </c>
      <c r="Y310" s="15"/>
      <c r="Z310" s="15"/>
      <c r="AA310" s="15"/>
      <c r="AB310" s="15"/>
      <c r="AC310" s="15"/>
      <c r="AD310" s="15"/>
      <c r="AE310" s="15"/>
      <c r="AF310" s="15"/>
      <c r="AG310" s="15"/>
      <c r="AH310" s="15"/>
      <c r="AI310" s="15"/>
      <c r="AJ310" s="204"/>
      <c r="AK310" s="15"/>
      <c r="AL310" s="15"/>
      <c r="AM310" s="204"/>
      <c r="AN310" s="204"/>
      <c r="AO310" s="15"/>
      <c r="AP310" s="15"/>
      <c r="AQ310" s="15"/>
      <c r="AR310" s="15"/>
      <c r="AS310" s="15"/>
      <c r="AT310" s="15"/>
      <c r="AU310" s="15"/>
      <c r="AV310" s="15"/>
      <c r="AW310" s="15"/>
      <c r="AX310" s="15"/>
      <c r="AY310" s="15"/>
      <c r="AZ310" s="15"/>
      <c r="BA310" s="15"/>
      <c r="BB310" s="15"/>
      <c r="BC310" s="15"/>
      <c r="BD310" s="15"/>
      <c r="BE310" s="15"/>
      <c r="BF310" s="15"/>
    </row>
    <row r="311" spans="1:58" s="9" customFormat="1" x14ac:dyDescent="0.55000000000000004">
      <c r="A311" s="422"/>
      <c r="B311" s="422"/>
      <c r="C311" s="422"/>
      <c r="D311" s="424"/>
      <c r="E311" s="422"/>
      <c r="F311" s="79">
        <v>1</v>
      </c>
      <c r="G311" s="402"/>
      <c r="H311" s="426"/>
      <c r="I311" s="402"/>
      <c r="J311" s="426"/>
      <c r="K311" s="406"/>
      <c r="L311" s="426"/>
      <c r="M311" s="11" t="s">
        <v>422</v>
      </c>
      <c r="N311" s="410"/>
      <c r="O311" s="14"/>
      <c r="P311" s="106"/>
      <c r="Q311" s="15"/>
      <c r="R311" s="269"/>
      <c r="S311" s="269"/>
      <c r="T311" s="269"/>
      <c r="U311" s="277"/>
      <c r="V311" s="11"/>
      <c r="W311" s="11">
        <f t="shared" si="53"/>
        <v>0</v>
      </c>
      <c r="X311" s="97">
        <f t="shared" si="69"/>
        <v>0</v>
      </c>
      <c r="Y311" s="15"/>
      <c r="Z311" s="15"/>
      <c r="AA311" s="15"/>
      <c r="AB311" s="15"/>
      <c r="AC311" s="15"/>
      <c r="AD311" s="15"/>
      <c r="AE311" s="15"/>
      <c r="AF311" s="15"/>
      <c r="AG311" s="15"/>
      <c r="AH311" s="15"/>
      <c r="AI311" s="15"/>
      <c r="AJ311" s="204"/>
      <c r="AK311" s="15"/>
      <c r="AL311" s="15"/>
      <c r="AM311" s="204"/>
      <c r="AN311" s="204"/>
      <c r="AO311" s="15"/>
      <c r="AP311" s="15"/>
      <c r="AQ311" s="15"/>
      <c r="AR311" s="15"/>
      <c r="AS311" s="15"/>
      <c r="AT311" s="15"/>
      <c r="AU311" s="15"/>
      <c r="AV311" s="15"/>
      <c r="AW311" s="15"/>
      <c r="AX311" s="15"/>
      <c r="AY311" s="15"/>
      <c r="AZ311" s="15"/>
      <c r="BA311" s="15"/>
      <c r="BB311" s="15"/>
      <c r="BC311" s="15"/>
      <c r="BD311" s="15"/>
      <c r="BE311" s="15"/>
      <c r="BF311" s="15"/>
    </row>
    <row r="312" spans="1:58" s="8" customFormat="1" x14ac:dyDescent="0.55000000000000004">
      <c r="A312" s="19">
        <v>1</v>
      </c>
      <c r="B312" s="19">
        <v>194</v>
      </c>
      <c r="C312" s="19"/>
      <c r="D312" s="19">
        <v>0</v>
      </c>
      <c r="E312" s="19"/>
      <c r="F312" s="19"/>
      <c r="G312" s="17">
        <v>43592</v>
      </c>
      <c r="H312" s="22">
        <v>0.66527777777777775</v>
      </c>
      <c r="I312" s="17"/>
      <c r="J312" s="22"/>
      <c r="K312" s="16" t="s">
        <v>5</v>
      </c>
      <c r="L312" s="22"/>
      <c r="M312" s="16"/>
      <c r="N312" s="16" t="s">
        <v>41</v>
      </c>
      <c r="O312" s="16"/>
      <c r="P312" s="19"/>
      <c r="Q312" s="19"/>
      <c r="R312" s="109"/>
      <c r="S312" s="109"/>
      <c r="T312" s="109"/>
      <c r="U312" s="109"/>
      <c r="V312" s="16"/>
      <c r="W312" s="16">
        <f t="shared" si="53"/>
        <v>0</v>
      </c>
      <c r="X312" s="99">
        <f t="shared" si="69"/>
        <v>0</v>
      </c>
      <c r="Y312" s="23"/>
      <c r="Z312" s="23"/>
      <c r="AA312" s="23"/>
      <c r="AB312" s="23"/>
      <c r="AC312" s="23"/>
      <c r="AD312" s="23"/>
      <c r="AE312" s="23"/>
      <c r="AF312" s="23"/>
      <c r="AG312" s="23"/>
      <c r="AH312" s="23"/>
      <c r="AI312" s="23"/>
      <c r="AJ312" s="19"/>
      <c r="AK312" s="19"/>
      <c r="AL312" s="19"/>
      <c r="AM312" s="19"/>
      <c r="AN312" s="19"/>
      <c r="AO312" s="19"/>
      <c r="AP312" s="19"/>
      <c r="AQ312" s="23"/>
      <c r="AR312" s="23"/>
      <c r="AS312" s="23"/>
      <c r="AT312" s="23"/>
      <c r="AU312" s="23"/>
      <c r="AV312" s="23"/>
      <c r="AW312" s="23"/>
      <c r="AX312" s="23"/>
      <c r="AY312" s="23"/>
      <c r="AZ312" s="23"/>
      <c r="BA312" s="23"/>
      <c r="BB312" s="23"/>
      <c r="BC312" s="19"/>
      <c r="BD312" s="23"/>
      <c r="BE312" s="23"/>
      <c r="BF312" s="23"/>
    </row>
    <row r="313" spans="1:58" s="31" customFormat="1" x14ac:dyDescent="0.55000000000000004">
      <c r="A313" s="30">
        <v>1</v>
      </c>
      <c r="B313" s="30">
        <v>195</v>
      </c>
      <c r="C313" s="30">
        <v>157</v>
      </c>
      <c r="D313" s="30">
        <v>1</v>
      </c>
      <c r="E313" s="30"/>
      <c r="F313" s="30"/>
      <c r="G313" s="26">
        <v>43595</v>
      </c>
      <c r="H313" s="27">
        <v>0.93263888888888891</v>
      </c>
      <c r="I313" s="26">
        <v>43595</v>
      </c>
      <c r="J313" s="27"/>
      <c r="K313" s="25" t="s">
        <v>21</v>
      </c>
      <c r="L313" s="27" t="s">
        <v>78</v>
      </c>
      <c r="M313" s="28" t="s">
        <v>186</v>
      </c>
      <c r="N313" s="28" t="s">
        <v>44</v>
      </c>
      <c r="O313" s="28"/>
      <c r="P313" s="103"/>
      <c r="Q313" s="103"/>
      <c r="R313" s="104">
        <v>6000</v>
      </c>
      <c r="S313" s="104"/>
      <c r="T313" s="104">
        <v>1</v>
      </c>
      <c r="U313" s="112">
        <f>+R313-T313</f>
        <v>5999</v>
      </c>
      <c r="V313" s="25"/>
      <c r="W313" s="25">
        <f t="shared" si="53"/>
        <v>0</v>
      </c>
      <c r="X313" s="96">
        <f t="shared" si="69"/>
        <v>1</v>
      </c>
      <c r="Y313" s="30"/>
      <c r="Z313" s="30"/>
      <c r="AA313" s="30"/>
      <c r="AB313" s="30"/>
      <c r="AC313" s="30"/>
      <c r="AD313" s="30"/>
      <c r="AE313" s="30"/>
      <c r="AF313" s="30"/>
      <c r="AG313" s="30"/>
      <c r="AH313" s="30"/>
      <c r="AI313" s="30"/>
      <c r="AJ313" s="30"/>
      <c r="AK313" s="30"/>
      <c r="AL313" s="30"/>
      <c r="AM313" s="30"/>
      <c r="AN313" s="30"/>
      <c r="AO313" s="30"/>
      <c r="AP313" s="30"/>
      <c r="AQ313" s="30"/>
      <c r="AR313" s="30"/>
      <c r="AS313" s="30"/>
      <c r="AT313" s="30"/>
      <c r="AU313" s="30"/>
      <c r="AV313" s="30"/>
      <c r="AW313" s="30"/>
      <c r="AX313" s="30"/>
      <c r="AY313" s="30"/>
      <c r="AZ313" s="30"/>
      <c r="BA313" s="30"/>
      <c r="BB313" s="30"/>
      <c r="BC313" s="30"/>
      <c r="BD313" s="63">
        <v>1</v>
      </c>
      <c r="BE313" s="30"/>
      <c r="BF313" s="30"/>
    </row>
    <row r="314" spans="1:58" s="10" customFormat="1" x14ac:dyDescent="0.55000000000000004">
      <c r="A314" s="19">
        <v>1</v>
      </c>
      <c r="B314" s="19">
        <v>196</v>
      </c>
      <c r="C314" s="19"/>
      <c r="D314" s="19">
        <v>0</v>
      </c>
      <c r="E314" s="19"/>
      <c r="F314" s="19"/>
      <c r="G314" s="17">
        <v>43595</v>
      </c>
      <c r="H314" s="22" t="s">
        <v>19</v>
      </c>
      <c r="I314" s="17"/>
      <c r="J314" s="22"/>
      <c r="K314" s="16" t="s">
        <v>20</v>
      </c>
      <c r="L314" s="22" t="s">
        <v>78</v>
      </c>
      <c r="M314" s="24" t="s">
        <v>186</v>
      </c>
      <c r="N314" s="24" t="s">
        <v>43</v>
      </c>
      <c r="O314" s="24"/>
      <c r="P314" s="114"/>
      <c r="Q314" s="114"/>
      <c r="R314" s="109"/>
      <c r="S314" s="109"/>
      <c r="T314" s="109"/>
      <c r="U314" s="109"/>
      <c r="V314" s="16"/>
      <c r="W314" s="16">
        <f t="shared" si="53"/>
        <v>0</v>
      </c>
      <c r="X314" s="99">
        <f t="shared" si="69"/>
        <v>0</v>
      </c>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21"/>
    </row>
    <row r="315" spans="1:58" s="7" customFormat="1" x14ac:dyDescent="0.55000000000000004">
      <c r="A315" s="19">
        <v>1</v>
      </c>
      <c r="B315" s="19">
        <v>197</v>
      </c>
      <c r="C315" s="19"/>
      <c r="D315" s="19">
        <v>0</v>
      </c>
      <c r="E315" s="19"/>
      <c r="F315" s="19"/>
      <c r="G315" s="17">
        <v>43597</v>
      </c>
      <c r="H315" s="22">
        <v>0.76527777777777783</v>
      </c>
      <c r="I315" s="17"/>
      <c r="J315" s="22"/>
      <c r="K315" s="16" t="s">
        <v>22</v>
      </c>
      <c r="L315" s="22" t="s">
        <v>78</v>
      </c>
      <c r="M315" s="24" t="s">
        <v>186</v>
      </c>
      <c r="N315" s="24" t="s">
        <v>45</v>
      </c>
      <c r="O315" s="24"/>
      <c r="P315" s="114"/>
      <c r="Q315" s="114"/>
      <c r="R315" s="109"/>
      <c r="S315" s="109"/>
      <c r="T315" s="109"/>
      <c r="U315" s="109">
        <v>6000</v>
      </c>
      <c r="V315" s="16"/>
      <c r="W315" s="16">
        <f t="shared" si="53"/>
        <v>0</v>
      </c>
      <c r="X315" s="99">
        <f t="shared" si="69"/>
        <v>0</v>
      </c>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row>
    <row r="316" spans="1:58" s="31" customFormat="1" x14ac:dyDescent="0.55000000000000004">
      <c r="A316" s="30">
        <v>1</v>
      </c>
      <c r="B316" s="30">
        <v>198</v>
      </c>
      <c r="C316" s="48">
        <v>158</v>
      </c>
      <c r="D316" s="48">
        <v>1</v>
      </c>
      <c r="E316" s="30"/>
      <c r="F316" s="48"/>
      <c r="G316" s="85">
        <v>43603</v>
      </c>
      <c r="H316" s="45">
        <v>0.62916666666666665</v>
      </c>
      <c r="I316" s="85">
        <v>43603</v>
      </c>
      <c r="J316" s="45"/>
      <c r="K316" s="43" t="s">
        <v>5</v>
      </c>
      <c r="L316" s="160" t="s">
        <v>79</v>
      </c>
      <c r="M316" s="165" t="s">
        <v>187</v>
      </c>
      <c r="N316" s="43" t="s">
        <v>46</v>
      </c>
      <c r="O316" s="43"/>
      <c r="P316" s="48"/>
      <c r="Q316" s="48"/>
      <c r="R316" s="108">
        <v>75</v>
      </c>
      <c r="S316" s="108">
        <v>6</v>
      </c>
      <c r="T316" s="108">
        <v>6</v>
      </c>
      <c r="U316" s="112">
        <f t="shared" ref="U316:U327" si="70">+R316-T316</f>
        <v>69</v>
      </c>
      <c r="V316" s="43" t="s">
        <v>16</v>
      </c>
      <c r="W316" s="43">
        <f t="shared" si="53"/>
        <v>0</v>
      </c>
      <c r="X316" s="98">
        <f t="shared" si="69"/>
        <v>1</v>
      </c>
      <c r="Y316" s="30"/>
      <c r="Z316" s="30"/>
      <c r="AA316" s="30"/>
      <c r="AB316" s="30"/>
      <c r="AC316" s="30"/>
      <c r="AD316" s="30"/>
      <c r="AE316" s="30"/>
      <c r="AF316" s="30">
        <v>1</v>
      </c>
      <c r="AG316" s="30"/>
      <c r="AH316" s="30"/>
      <c r="AI316" s="30"/>
      <c r="AJ316" s="48"/>
      <c r="AK316" s="48"/>
      <c r="AL316" s="48"/>
      <c r="AM316" s="48"/>
      <c r="AN316" s="48"/>
      <c r="AO316" s="48"/>
      <c r="AP316" s="48"/>
      <c r="AQ316" s="30"/>
      <c r="AR316" s="30"/>
      <c r="AS316" s="30"/>
      <c r="AT316" s="30"/>
      <c r="AU316" s="30"/>
      <c r="AV316" s="30"/>
      <c r="AW316" s="30"/>
      <c r="AX316" s="30"/>
      <c r="AY316" s="30"/>
      <c r="AZ316" s="30"/>
      <c r="BA316" s="30"/>
      <c r="BB316" s="30"/>
      <c r="BC316" s="48"/>
      <c r="BD316" s="30"/>
      <c r="BE316" s="30"/>
      <c r="BF316" s="30"/>
    </row>
    <row r="317" spans="1:58" s="9" customFormat="1" x14ac:dyDescent="0.55000000000000004">
      <c r="A317" s="15">
        <v>1</v>
      </c>
      <c r="B317" s="15">
        <v>199</v>
      </c>
      <c r="C317" s="79"/>
      <c r="D317" s="79"/>
      <c r="E317" s="15"/>
      <c r="F317" s="15">
        <v>1</v>
      </c>
      <c r="G317" s="284">
        <v>43645</v>
      </c>
      <c r="H317" s="160">
        <v>0.73958333333333337</v>
      </c>
      <c r="I317" s="284">
        <v>43645</v>
      </c>
      <c r="J317" s="160">
        <v>0.73958333333333337</v>
      </c>
      <c r="K317" s="165" t="s">
        <v>5</v>
      </c>
      <c r="L317" s="160" t="s">
        <v>79</v>
      </c>
      <c r="M317" s="165" t="s">
        <v>590</v>
      </c>
      <c r="N317" s="165" t="s">
        <v>591</v>
      </c>
      <c r="O317" s="165"/>
      <c r="P317" s="79"/>
      <c r="Q317" s="79"/>
      <c r="R317" s="164"/>
      <c r="S317" s="164"/>
      <c r="T317" s="164"/>
      <c r="U317" s="105"/>
      <c r="V317" s="165"/>
      <c r="W317" s="11">
        <f t="shared" ref="W317" si="71">+X317-D317</f>
        <v>0</v>
      </c>
      <c r="X317" s="97">
        <f t="shared" ref="X317" si="72">SUM(Y317:BF317)</f>
        <v>0</v>
      </c>
      <c r="Y317" s="15"/>
      <c r="Z317" s="15"/>
      <c r="AA317" s="15"/>
      <c r="AB317" s="15"/>
      <c r="AC317" s="15"/>
      <c r="AD317" s="15"/>
      <c r="AE317" s="15"/>
      <c r="AF317" s="15"/>
      <c r="AG317" s="15"/>
      <c r="AH317" s="15"/>
      <c r="AI317" s="15"/>
      <c r="AJ317" s="79"/>
      <c r="AK317" s="79"/>
      <c r="AL317" s="79"/>
      <c r="AM317" s="79"/>
      <c r="AN317" s="79"/>
      <c r="AO317" s="79"/>
      <c r="AP317" s="79"/>
      <c r="AQ317" s="15"/>
      <c r="AR317" s="15"/>
      <c r="AS317" s="15"/>
      <c r="AT317" s="15"/>
      <c r="AU317" s="15"/>
      <c r="AV317" s="15"/>
      <c r="AW317" s="15"/>
      <c r="AX317" s="15"/>
      <c r="AY317" s="15"/>
      <c r="AZ317" s="15"/>
      <c r="BA317" s="15"/>
      <c r="BB317" s="15"/>
      <c r="BC317" s="79"/>
      <c r="BD317" s="15"/>
      <c r="BE317" s="15"/>
      <c r="BF317" s="15"/>
    </row>
    <row r="318" spans="1:58" s="31" customFormat="1" x14ac:dyDescent="0.55000000000000004">
      <c r="A318" s="30">
        <v>1</v>
      </c>
      <c r="B318" s="30">
        <v>200</v>
      </c>
      <c r="C318" s="48">
        <v>159</v>
      </c>
      <c r="D318" s="48">
        <v>1</v>
      </c>
      <c r="E318" s="30"/>
      <c r="F318" s="48"/>
      <c r="G318" s="85">
        <v>43606</v>
      </c>
      <c r="H318" s="45">
        <v>0.74513888888888891</v>
      </c>
      <c r="I318" s="26">
        <v>43606</v>
      </c>
      <c r="J318" s="27">
        <v>0.74513888888888891</v>
      </c>
      <c r="K318" s="43" t="s">
        <v>5</v>
      </c>
      <c r="L318" s="160" t="s">
        <v>80</v>
      </c>
      <c r="M318" s="165" t="s">
        <v>188</v>
      </c>
      <c r="N318" s="43" t="s">
        <v>47</v>
      </c>
      <c r="O318" s="28" t="s">
        <v>112</v>
      </c>
      <c r="P318" s="103">
        <v>1</v>
      </c>
      <c r="Q318" s="48"/>
      <c r="R318" s="108">
        <v>40</v>
      </c>
      <c r="S318" s="108">
        <v>4</v>
      </c>
      <c r="T318" s="108">
        <v>3</v>
      </c>
      <c r="U318" s="112">
        <f t="shared" si="70"/>
        <v>37</v>
      </c>
      <c r="V318" s="43"/>
      <c r="W318" s="43">
        <f t="shared" si="53"/>
        <v>0</v>
      </c>
      <c r="X318" s="98">
        <f t="shared" si="69"/>
        <v>1</v>
      </c>
      <c r="Y318" s="30"/>
      <c r="Z318" s="30"/>
      <c r="AA318" s="30"/>
      <c r="AB318" s="30"/>
      <c r="AC318" s="30"/>
      <c r="AD318" s="30"/>
      <c r="AE318" s="30"/>
      <c r="AF318" s="30"/>
      <c r="AG318" s="30"/>
      <c r="AH318" s="30"/>
      <c r="AI318" s="30"/>
      <c r="AJ318" s="48"/>
      <c r="AK318" s="48"/>
      <c r="AL318" s="48"/>
      <c r="AM318" s="48"/>
      <c r="AN318" s="48"/>
      <c r="AO318" s="48"/>
      <c r="AP318" s="48"/>
      <c r="AQ318" s="30"/>
      <c r="AR318" s="30">
        <v>1</v>
      </c>
      <c r="AS318" s="30"/>
      <c r="AT318" s="30"/>
      <c r="AU318" s="30"/>
      <c r="AV318" s="30"/>
      <c r="AW318" s="30"/>
      <c r="AX318" s="30"/>
      <c r="AY318" s="30"/>
      <c r="AZ318" s="30"/>
      <c r="BA318" s="30"/>
      <c r="BB318" s="30"/>
      <c r="BC318" s="48"/>
      <c r="BD318" s="30"/>
      <c r="BE318" s="30"/>
      <c r="BF318" s="30"/>
    </row>
    <row r="319" spans="1:58" s="31" customFormat="1" x14ac:dyDescent="0.55000000000000004">
      <c r="A319" s="30">
        <v>1</v>
      </c>
      <c r="B319" s="30">
        <v>201</v>
      </c>
      <c r="C319" s="48">
        <v>160</v>
      </c>
      <c r="D319" s="30">
        <v>1</v>
      </c>
      <c r="E319" s="30"/>
      <c r="F319" s="30"/>
      <c r="G319" s="26">
        <v>43609</v>
      </c>
      <c r="H319" s="27">
        <v>0.35138888888888892</v>
      </c>
      <c r="I319" s="26">
        <v>43609</v>
      </c>
      <c r="J319" s="27">
        <v>0.35138888888888892</v>
      </c>
      <c r="K319" s="25" t="s">
        <v>5</v>
      </c>
      <c r="L319" s="13" t="s">
        <v>68</v>
      </c>
      <c r="M319" s="11" t="s">
        <v>182</v>
      </c>
      <c r="N319" s="28" t="s">
        <v>48</v>
      </c>
      <c r="O319" s="28"/>
      <c r="P319" s="103"/>
      <c r="Q319" s="103"/>
      <c r="R319" s="104">
        <v>429</v>
      </c>
      <c r="S319" s="104">
        <v>111</v>
      </c>
      <c r="T319" s="104">
        <v>78</v>
      </c>
      <c r="U319" s="112">
        <f t="shared" si="70"/>
        <v>351</v>
      </c>
      <c r="V319" s="25"/>
      <c r="W319" s="25">
        <f t="shared" si="53"/>
        <v>0</v>
      </c>
      <c r="X319" s="96">
        <f t="shared" si="69"/>
        <v>1</v>
      </c>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v>1</v>
      </c>
      <c r="AY319" s="30"/>
      <c r="AZ319" s="30"/>
      <c r="BA319" s="30"/>
      <c r="BB319" s="30"/>
      <c r="BC319" s="30"/>
      <c r="BD319" s="30"/>
      <c r="BE319" s="30"/>
      <c r="BF319" s="30"/>
    </row>
    <row r="320" spans="1:58" s="9" customFormat="1" x14ac:dyDescent="0.55000000000000004">
      <c r="A320" s="15">
        <v>1</v>
      </c>
      <c r="B320" s="15">
        <v>202</v>
      </c>
      <c r="C320" s="15"/>
      <c r="D320" s="15"/>
      <c r="E320" s="15"/>
      <c r="F320" s="15">
        <v>1</v>
      </c>
      <c r="G320" s="12">
        <v>43654</v>
      </c>
      <c r="H320" s="13">
        <v>0.3611111111111111</v>
      </c>
      <c r="I320" s="12">
        <v>43654</v>
      </c>
      <c r="J320" s="13">
        <v>0.3611111111111111</v>
      </c>
      <c r="K320" s="11" t="s">
        <v>5</v>
      </c>
      <c r="L320" s="13" t="s">
        <v>68</v>
      </c>
      <c r="M320" s="11" t="s">
        <v>182</v>
      </c>
      <c r="N320" s="14" t="s">
        <v>617</v>
      </c>
      <c r="O320" s="14"/>
      <c r="P320" s="106"/>
      <c r="Q320" s="106"/>
      <c r="R320" s="107"/>
      <c r="S320" s="107"/>
      <c r="T320" s="107"/>
      <c r="U320" s="105"/>
      <c r="V320" s="11"/>
      <c r="W320" s="11">
        <f t="shared" ref="W320" si="73">+X320-D320</f>
        <v>0</v>
      </c>
      <c r="X320" s="97">
        <f t="shared" ref="X320" si="74">SUM(Y320:BF320)</f>
        <v>0</v>
      </c>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row>
    <row r="321" spans="1:58" s="31" customFormat="1" x14ac:dyDescent="0.55000000000000004">
      <c r="A321" s="30">
        <v>1</v>
      </c>
      <c r="B321" s="30">
        <v>203</v>
      </c>
      <c r="C321" s="48">
        <v>161</v>
      </c>
      <c r="D321" s="30">
        <v>1</v>
      </c>
      <c r="E321" s="30"/>
      <c r="F321" s="30"/>
      <c r="G321" s="26">
        <v>43610</v>
      </c>
      <c r="H321" s="32">
        <v>0.79027777777777775</v>
      </c>
      <c r="I321" s="26">
        <v>43610</v>
      </c>
      <c r="J321" s="32">
        <v>0.38541666666666669</v>
      </c>
      <c r="K321" s="25" t="s">
        <v>5</v>
      </c>
      <c r="L321" s="94" t="s">
        <v>73</v>
      </c>
      <c r="M321" s="11" t="s">
        <v>183</v>
      </c>
      <c r="N321" s="28" t="s">
        <v>49</v>
      </c>
      <c r="O321" s="28"/>
      <c r="P321" s="103"/>
      <c r="Q321" s="103"/>
      <c r="R321" s="104">
        <v>104</v>
      </c>
      <c r="S321" s="104">
        <v>49</v>
      </c>
      <c r="T321" s="104">
        <v>48</v>
      </c>
      <c r="U321" s="112">
        <f t="shared" si="70"/>
        <v>56</v>
      </c>
      <c r="V321" s="25"/>
      <c r="W321" s="25">
        <f t="shared" si="53"/>
        <v>0</v>
      </c>
      <c r="X321" s="96">
        <f t="shared" si="69"/>
        <v>1</v>
      </c>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v>1</v>
      </c>
      <c r="BC321" s="30"/>
      <c r="BD321" s="30"/>
      <c r="BE321" s="30"/>
      <c r="BF321" s="30"/>
    </row>
    <row r="322" spans="1:58" s="9" customFormat="1" x14ac:dyDescent="0.55000000000000004">
      <c r="A322" s="421">
        <v>1</v>
      </c>
      <c r="B322" s="421">
        <v>204</v>
      </c>
      <c r="C322" s="423"/>
      <c r="D322" s="421"/>
      <c r="E322" s="15"/>
      <c r="F322" s="15">
        <v>1</v>
      </c>
      <c r="G322" s="401">
        <v>43655</v>
      </c>
      <c r="H322" s="403">
        <v>0.58124999999999993</v>
      </c>
      <c r="I322" s="401">
        <v>43655</v>
      </c>
      <c r="J322" s="403">
        <v>0.58124999999999993</v>
      </c>
      <c r="K322" s="405" t="s">
        <v>5</v>
      </c>
      <c r="L322" s="160" t="s">
        <v>80</v>
      </c>
      <c r="M322" s="165" t="s">
        <v>188</v>
      </c>
      <c r="N322" s="407" t="s">
        <v>614</v>
      </c>
      <c r="O322" s="14"/>
      <c r="P322" s="106"/>
      <c r="Q322" s="106"/>
      <c r="R322" s="107"/>
      <c r="S322" s="107"/>
      <c r="T322" s="107"/>
      <c r="U322" s="105"/>
      <c r="V322" s="11"/>
      <c r="W322" s="11">
        <f t="shared" si="53"/>
        <v>0</v>
      </c>
      <c r="X322" s="97">
        <f t="shared" si="69"/>
        <v>0</v>
      </c>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row>
    <row r="323" spans="1:58" s="9" customFormat="1" x14ac:dyDescent="0.55000000000000004">
      <c r="A323" s="422"/>
      <c r="B323" s="422"/>
      <c r="C323" s="424"/>
      <c r="D323" s="422"/>
      <c r="E323" s="15"/>
      <c r="F323" s="15">
        <v>1</v>
      </c>
      <c r="G323" s="402"/>
      <c r="H323" s="404"/>
      <c r="I323" s="402"/>
      <c r="J323" s="404"/>
      <c r="K323" s="406"/>
      <c r="L323" s="94" t="s">
        <v>73</v>
      </c>
      <c r="M323" s="11" t="s">
        <v>183</v>
      </c>
      <c r="N323" s="408"/>
      <c r="O323" s="14"/>
      <c r="P323" s="106"/>
      <c r="Q323" s="106"/>
      <c r="R323" s="107"/>
      <c r="S323" s="107"/>
      <c r="T323" s="107"/>
      <c r="U323" s="105"/>
      <c r="V323" s="11"/>
      <c r="W323" s="11">
        <f t="shared" si="53"/>
        <v>0</v>
      </c>
      <c r="X323" s="97">
        <f t="shared" si="69"/>
        <v>0</v>
      </c>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row>
    <row r="324" spans="1:58" s="31" customFormat="1" x14ac:dyDescent="0.55000000000000004">
      <c r="A324" s="30">
        <v>1</v>
      </c>
      <c r="B324" s="30">
        <v>205</v>
      </c>
      <c r="C324" s="48">
        <v>162</v>
      </c>
      <c r="D324" s="30">
        <v>1</v>
      </c>
      <c r="E324" s="30"/>
      <c r="F324" s="30"/>
      <c r="G324" s="26">
        <v>43612</v>
      </c>
      <c r="H324" s="27">
        <v>0.6694444444444444</v>
      </c>
      <c r="I324" s="26">
        <v>43613</v>
      </c>
      <c r="J324" s="27">
        <v>0.48749999999999999</v>
      </c>
      <c r="K324" s="25" t="s">
        <v>5</v>
      </c>
      <c r="L324" s="13" t="s">
        <v>185</v>
      </c>
      <c r="M324" s="11" t="s">
        <v>184</v>
      </c>
      <c r="N324" s="28" t="s">
        <v>50</v>
      </c>
      <c r="O324" s="28"/>
      <c r="P324" s="103"/>
      <c r="Q324" s="103"/>
      <c r="R324" s="104">
        <v>1</v>
      </c>
      <c r="S324" s="104">
        <v>1</v>
      </c>
      <c r="T324" s="104">
        <v>0</v>
      </c>
      <c r="U324" s="112">
        <f t="shared" si="70"/>
        <v>1</v>
      </c>
      <c r="V324" s="25"/>
      <c r="W324" s="25">
        <f t="shared" si="53"/>
        <v>0</v>
      </c>
      <c r="X324" s="96">
        <f t="shared" si="69"/>
        <v>1</v>
      </c>
      <c r="Y324" s="30"/>
      <c r="Z324" s="30"/>
      <c r="AA324" s="30"/>
      <c r="AB324" s="30"/>
      <c r="AC324" s="30"/>
      <c r="AD324" s="30"/>
      <c r="AE324" s="30">
        <v>1</v>
      </c>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row>
    <row r="325" spans="1:58" s="31" customFormat="1" x14ac:dyDescent="0.55000000000000004">
      <c r="A325" s="30">
        <v>1</v>
      </c>
      <c r="B325" s="30">
        <v>206</v>
      </c>
      <c r="C325" s="30">
        <v>163</v>
      </c>
      <c r="D325" s="30">
        <v>1</v>
      </c>
      <c r="E325" s="30"/>
      <c r="F325" s="30"/>
      <c r="G325" s="26">
        <v>43619</v>
      </c>
      <c r="H325" s="27">
        <v>0.58888888888888891</v>
      </c>
      <c r="I325" s="26">
        <v>43614</v>
      </c>
      <c r="J325" s="27"/>
      <c r="K325" s="25" t="s">
        <v>5</v>
      </c>
      <c r="L325" s="13" t="s">
        <v>73</v>
      </c>
      <c r="M325" s="11" t="s">
        <v>201</v>
      </c>
      <c r="N325" s="28" t="s">
        <v>52</v>
      </c>
      <c r="O325" s="28"/>
      <c r="P325" s="103"/>
      <c r="Q325" s="103"/>
      <c r="R325" s="104">
        <v>80</v>
      </c>
      <c r="S325" s="104">
        <v>37</v>
      </c>
      <c r="T325" s="104">
        <v>12</v>
      </c>
      <c r="U325" s="112">
        <f t="shared" si="70"/>
        <v>68</v>
      </c>
      <c r="V325" s="25"/>
      <c r="W325" s="25">
        <f t="shared" si="53"/>
        <v>0</v>
      </c>
      <c r="X325" s="96">
        <f t="shared" si="69"/>
        <v>1</v>
      </c>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v>1</v>
      </c>
      <c r="BC325" s="30"/>
      <c r="BD325" s="30"/>
      <c r="BE325" s="30"/>
      <c r="BF325" s="30"/>
    </row>
    <row r="326" spans="1:58" s="9" customFormat="1" x14ac:dyDescent="0.55000000000000004">
      <c r="A326" s="15">
        <v>1</v>
      </c>
      <c r="B326" s="15">
        <v>207</v>
      </c>
      <c r="C326" s="15"/>
      <c r="D326" s="15"/>
      <c r="E326" s="15"/>
      <c r="F326" s="15">
        <v>1</v>
      </c>
      <c r="G326" s="12">
        <v>43704</v>
      </c>
      <c r="H326" s="13">
        <v>0.69305555555555554</v>
      </c>
      <c r="I326" s="12">
        <v>43704</v>
      </c>
      <c r="J326" s="13">
        <v>0.69305555555555554</v>
      </c>
      <c r="K326" s="11" t="s">
        <v>5</v>
      </c>
      <c r="L326" s="13" t="s">
        <v>73</v>
      </c>
      <c r="M326" s="11" t="s">
        <v>201</v>
      </c>
      <c r="N326" s="14" t="s">
        <v>610</v>
      </c>
      <c r="O326" s="14"/>
      <c r="P326" s="106"/>
      <c r="Q326" s="106"/>
      <c r="R326" s="107"/>
      <c r="S326" s="107"/>
      <c r="T326" s="107"/>
      <c r="U326" s="105"/>
      <c r="V326" s="11"/>
      <c r="W326" s="11">
        <f t="shared" si="53"/>
        <v>0</v>
      </c>
      <c r="X326" s="97">
        <f t="shared" si="69"/>
        <v>0</v>
      </c>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row>
    <row r="327" spans="1:58" s="31" customFormat="1" x14ac:dyDescent="0.55000000000000004">
      <c r="A327" s="30">
        <v>1</v>
      </c>
      <c r="B327" s="30">
        <v>208</v>
      </c>
      <c r="C327" s="30">
        <v>164</v>
      </c>
      <c r="D327" s="30">
        <v>1</v>
      </c>
      <c r="E327" s="30"/>
      <c r="F327" s="30"/>
      <c r="G327" s="26">
        <v>43619</v>
      </c>
      <c r="H327" s="32">
        <v>0.59027777777777779</v>
      </c>
      <c r="I327" s="26">
        <v>43616</v>
      </c>
      <c r="J327" s="32"/>
      <c r="K327" s="25" t="s">
        <v>5</v>
      </c>
      <c r="L327" s="94" t="s">
        <v>79</v>
      </c>
      <c r="M327" s="11" t="s">
        <v>200</v>
      </c>
      <c r="N327" s="28" t="s">
        <v>51</v>
      </c>
      <c r="O327" s="28" t="s">
        <v>423</v>
      </c>
      <c r="P327" s="103">
        <v>1</v>
      </c>
      <c r="Q327" s="103"/>
      <c r="R327" s="104">
        <v>32</v>
      </c>
      <c r="S327" s="104">
        <v>1</v>
      </c>
      <c r="T327" s="104">
        <v>1</v>
      </c>
      <c r="U327" s="112">
        <f t="shared" si="70"/>
        <v>31</v>
      </c>
      <c r="V327" s="25"/>
      <c r="W327" s="25">
        <f t="shared" si="53"/>
        <v>0</v>
      </c>
      <c r="X327" s="96">
        <f t="shared" si="69"/>
        <v>1</v>
      </c>
      <c r="Y327" s="30"/>
      <c r="Z327" s="30"/>
      <c r="AA327" s="30"/>
      <c r="AB327" s="30"/>
      <c r="AC327" s="30"/>
      <c r="AD327" s="30"/>
      <c r="AE327" s="30"/>
      <c r="AF327" s="30">
        <v>1</v>
      </c>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row>
    <row r="328" spans="1:58" s="31" customFormat="1" x14ac:dyDescent="0.55000000000000004">
      <c r="A328" s="30">
        <v>1</v>
      </c>
      <c r="B328" s="30">
        <v>209</v>
      </c>
      <c r="C328" s="30">
        <v>165</v>
      </c>
      <c r="D328" s="30">
        <v>1</v>
      </c>
      <c r="E328" s="30"/>
      <c r="F328" s="30"/>
      <c r="G328" s="26">
        <v>43619</v>
      </c>
      <c r="H328" s="27" t="s">
        <v>19</v>
      </c>
      <c r="I328" s="26">
        <v>43616</v>
      </c>
      <c r="J328" s="27"/>
      <c r="K328" s="25" t="s">
        <v>23</v>
      </c>
      <c r="L328" s="27" t="s">
        <v>78</v>
      </c>
      <c r="M328" s="28" t="s">
        <v>186</v>
      </c>
      <c r="N328" s="28" t="s">
        <v>53</v>
      </c>
      <c r="O328" s="28"/>
      <c r="P328" s="103"/>
      <c r="Q328" s="103"/>
      <c r="R328" s="104"/>
      <c r="S328" s="104">
        <v>1</v>
      </c>
      <c r="T328" s="104"/>
      <c r="U328" s="104">
        <v>4700</v>
      </c>
      <c r="V328" s="25"/>
      <c r="W328" s="25">
        <f t="shared" si="53"/>
        <v>0</v>
      </c>
      <c r="X328" s="96">
        <f t="shared" si="69"/>
        <v>1</v>
      </c>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v>1</v>
      </c>
      <c r="BE328" s="30"/>
      <c r="BF328" s="30"/>
    </row>
    <row r="329" spans="1:58" s="7" customFormat="1" x14ac:dyDescent="0.55000000000000004">
      <c r="A329" s="19">
        <v>1</v>
      </c>
      <c r="B329" s="19">
        <v>210</v>
      </c>
      <c r="C329" s="19"/>
      <c r="D329" s="19">
        <v>0</v>
      </c>
      <c r="E329" s="19"/>
      <c r="F329" s="19"/>
      <c r="G329" s="17">
        <v>43621</v>
      </c>
      <c r="H329" s="22">
        <v>0.76041666666666663</v>
      </c>
      <c r="I329" s="17"/>
      <c r="J329" s="22"/>
      <c r="K329" s="16" t="s">
        <v>22</v>
      </c>
      <c r="L329" s="22"/>
      <c r="M329" s="24"/>
      <c r="N329" s="24" t="s">
        <v>17</v>
      </c>
      <c r="O329" s="24"/>
      <c r="P329" s="114"/>
      <c r="Q329" s="114"/>
      <c r="R329" s="109"/>
      <c r="S329" s="109">
        <v>1</v>
      </c>
      <c r="T329" s="109"/>
      <c r="U329" s="109"/>
      <c r="V329" s="16"/>
      <c r="W329" s="16">
        <f t="shared" si="53"/>
        <v>0</v>
      </c>
      <c r="X329" s="99">
        <f t="shared" si="69"/>
        <v>0</v>
      </c>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row>
    <row r="330" spans="1:58" s="49" customFormat="1" x14ac:dyDescent="0.55000000000000004">
      <c r="A330" s="48">
        <v>1</v>
      </c>
      <c r="B330" s="48">
        <v>211</v>
      </c>
      <c r="C330" s="117">
        <v>166</v>
      </c>
      <c r="D330" s="117">
        <v>1</v>
      </c>
      <c r="E330" s="30"/>
      <c r="F330" s="117"/>
      <c r="G330" s="85">
        <v>43629</v>
      </c>
      <c r="H330" s="45">
        <v>0.3430555555555555</v>
      </c>
      <c r="I330" s="85">
        <v>43627</v>
      </c>
      <c r="J330" s="45"/>
      <c r="K330" s="43" t="s">
        <v>5</v>
      </c>
      <c r="L330" s="160" t="s">
        <v>80</v>
      </c>
      <c r="M330" s="165" t="s">
        <v>424</v>
      </c>
      <c r="N330" s="43" t="s">
        <v>425</v>
      </c>
      <c r="O330" s="43" t="s">
        <v>426</v>
      </c>
      <c r="P330" s="48">
        <v>1</v>
      </c>
      <c r="Q330" s="48"/>
      <c r="R330" s="108">
        <v>331</v>
      </c>
      <c r="S330" s="108">
        <v>15</v>
      </c>
      <c r="T330" s="108">
        <v>10</v>
      </c>
      <c r="U330" s="152">
        <f t="shared" ref="U330:U363" si="75">+R330-T330</f>
        <v>321</v>
      </c>
      <c r="V330" s="43"/>
      <c r="W330" s="43">
        <f t="shared" si="53"/>
        <v>0</v>
      </c>
      <c r="X330" s="98">
        <f t="shared" si="69"/>
        <v>1</v>
      </c>
      <c r="Y330" s="48"/>
      <c r="Z330" s="48"/>
      <c r="AA330" s="48"/>
      <c r="AB330" s="48"/>
      <c r="AC330" s="48"/>
      <c r="AD330" s="48"/>
      <c r="AE330" s="48"/>
      <c r="AF330" s="48">
        <v>1</v>
      </c>
      <c r="AG330" s="48"/>
      <c r="AH330" s="48"/>
      <c r="AI330" s="48"/>
      <c r="AJ330" s="48"/>
      <c r="AK330" s="48"/>
      <c r="AL330" s="48"/>
      <c r="AM330" s="48"/>
      <c r="AN330" s="48"/>
      <c r="AO330" s="48"/>
      <c r="AP330" s="48"/>
      <c r="AQ330" s="48"/>
      <c r="AR330" s="48"/>
      <c r="AS330" s="48"/>
      <c r="AT330" s="48"/>
      <c r="AU330" s="48"/>
      <c r="AV330" s="48"/>
      <c r="AW330" s="48"/>
      <c r="AX330" s="48"/>
      <c r="AY330" s="48"/>
      <c r="AZ330" s="48"/>
      <c r="BA330" s="48"/>
      <c r="BB330" s="48"/>
      <c r="BC330" s="48"/>
      <c r="BD330" s="48"/>
      <c r="BE330" s="48"/>
      <c r="BF330" s="48"/>
    </row>
    <row r="331" spans="1:58" s="166" customFormat="1" x14ac:dyDescent="0.55000000000000004">
      <c r="A331" s="421">
        <v>1</v>
      </c>
      <c r="B331" s="421">
        <v>212</v>
      </c>
      <c r="C331" s="423"/>
      <c r="D331" s="421"/>
      <c r="E331" s="15"/>
      <c r="F331" s="15">
        <v>1</v>
      </c>
      <c r="G331" s="417">
        <v>43673</v>
      </c>
      <c r="H331" s="419">
        <v>0.77777777777777779</v>
      </c>
      <c r="I331" s="417">
        <v>43673</v>
      </c>
      <c r="J331" s="419">
        <v>0.77777777777777779</v>
      </c>
      <c r="K331" s="409" t="s">
        <v>5</v>
      </c>
      <c r="L331" s="94" t="s">
        <v>79</v>
      </c>
      <c r="M331" s="11" t="s">
        <v>200</v>
      </c>
      <c r="N331" s="405" t="s">
        <v>619</v>
      </c>
      <c r="O331" s="165"/>
      <c r="P331" s="79"/>
      <c r="Q331" s="79"/>
      <c r="R331" s="164"/>
      <c r="S331" s="164"/>
      <c r="T331" s="164"/>
      <c r="U331" s="285"/>
      <c r="V331" s="165"/>
      <c r="W331" s="11">
        <f t="shared" ref="W331:W332" si="76">+X331-D331</f>
        <v>0</v>
      </c>
      <c r="X331" s="97">
        <f t="shared" ref="X331:X332" si="77">SUM(Y331:BF331)</f>
        <v>0</v>
      </c>
      <c r="Y331" s="15"/>
      <c r="Z331" s="79"/>
      <c r="AA331" s="79"/>
      <c r="AB331" s="79"/>
      <c r="AC331" s="79"/>
      <c r="AD331" s="79"/>
      <c r="AE331" s="79"/>
      <c r="AF331" s="79"/>
      <c r="AG331" s="79"/>
      <c r="AH331" s="79"/>
      <c r="AI331" s="79"/>
      <c r="AJ331" s="79"/>
      <c r="AK331" s="79"/>
      <c r="AL331" s="79"/>
      <c r="AM331" s="79"/>
      <c r="AN331" s="79"/>
      <c r="AO331" s="79"/>
      <c r="AP331" s="79"/>
      <c r="AQ331" s="79"/>
      <c r="AR331" s="79"/>
      <c r="AS331" s="79"/>
      <c r="AT331" s="79"/>
      <c r="AU331" s="79"/>
      <c r="AV331" s="79"/>
      <c r="AW331" s="79"/>
      <c r="AX331" s="79"/>
      <c r="AY331" s="79"/>
      <c r="AZ331" s="79"/>
      <c r="BA331" s="79"/>
      <c r="BB331" s="79"/>
      <c r="BC331" s="79"/>
      <c r="BD331" s="79"/>
      <c r="BE331" s="79"/>
      <c r="BF331" s="79"/>
    </row>
    <row r="332" spans="1:58" s="166" customFormat="1" x14ac:dyDescent="0.55000000000000004">
      <c r="A332" s="422"/>
      <c r="B332" s="422"/>
      <c r="C332" s="424"/>
      <c r="D332" s="422"/>
      <c r="E332" s="15"/>
      <c r="F332" s="15">
        <v>1</v>
      </c>
      <c r="G332" s="418"/>
      <c r="H332" s="420"/>
      <c r="I332" s="418"/>
      <c r="J332" s="420"/>
      <c r="K332" s="410"/>
      <c r="L332" s="94" t="s">
        <v>79</v>
      </c>
      <c r="M332" s="11" t="s">
        <v>200</v>
      </c>
      <c r="N332" s="406"/>
      <c r="O332" s="165"/>
      <c r="P332" s="79"/>
      <c r="Q332" s="79"/>
      <c r="R332" s="164"/>
      <c r="S332" s="164"/>
      <c r="T332" s="164"/>
      <c r="U332" s="285"/>
      <c r="V332" s="165"/>
      <c r="W332" s="11">
        <f t="shared" si="76"/>
        <v>0</v>
      </c>
      <c r="X332" s="97">
        <f t="shared" si="77"/>
        <v>0</v>
      </c>
      <c r="Y332" s="15"/>
      <c r="Z332" s="79"/>
      <c r="AA332" s="79"/>
      <c r="AB332" s="79"/>
      <c r="AC332" s="79"/>
      <c r="AD332" s="79"/>
      <c r="AE332" s="79"/>
      <c r="AF332" s="79"/>
      <c r="AG332" s="79"/>
      <c r="AH332" s="79"/>
      <c r="AI332" s="79"/>
      <c r="AJ332" s="79"/>
      <c r="AK332" s="79"/>
      <c r="AL332" s="79"/>
      <c r="AM332" s="79"/>
      <c r="AN332" s="79"/>
      <c r="AO332" s="79"/>
      <c r="AP332" s="79"/>
      <c r="AQ332" s="79"/>
      <c r="AR332" s="79"/>
      <c r="AS332" s="79"/>
      <c r="AT332" s="79"/>
      <c r="AU332" s="79"/>
      <c r="AV332" s="79"/>
      <c r="AW332" s="79"/>
      <c r="AX332" s="79"/>
      <c r="AY332" s="79"/>
      <c r="AZ332" s="79"/>
      <c r="BA332" s="79"/>
      <c r="BB332" s="79"/>
      <c r="BC332" s="79"/>
      <c r="BD332" s="79"/>
      <c r="BE332" s="79"/>
      <c r="BF332" s="79"/>
    </row>
    <row r="333" spans="1:58" s="49" customFormat="1" x14ac:dyDescent="0.55000000000000004">
      <c r="A333" s="395">
        <v>1</v>
      </c>
      <c r="B333" s="395">
        <v>213</v>
      </c>
      <c r="C333" s="48">
        <v>167</v>
      </c>
      <c r="D333" s="48">
        <v>1</v>
      </c>
      <c r="E333" s="30"/>
      <c r="F333" s="48"/>
      <c r="G333" s="411">
        <v>43636</v>
      </c>
      <c r="H333" s="435">
        <v>0.65277777777777779</v>
      </c>
      <c r="I333" s="411">
        <v>43640</v>
      </c>
      <c r="J333" s="413">
        <v>0.42777777777777781</v>
      </c>
      <c r="K333" s="415" t="s">
        <v>393</v>
      </c>
      <c r="L333" s="160" t="s">
        <v>79</v>
      </c>
      <c r="M333" s="161" t="s">
        <v>180</v>
      </c>
      <c r="N333" s="399" t="s">
        <v>54</v>
      </c>
      <c r="O333" s="43" t="s">
        <v>426</v>
      </c>
      <c r="P333" s="48">
        <v>1</v>
      </c>
      <c r="Q333" s="75"/>
      <c r="R333" s="108">
        <v>65</v>
      </c>
      <c r="S333" s="108">
        <v>24</v>
      </c>
      <c r="T333" s="108">
        <v>21</v>
      </c>
      <c r="U333" s="152">
        <f t="shared" si="75"/>
        <v>44</v>
      </c>
      <c r="V333" s="43"/>
      <c r="W333" s="43">
        <f t="shared" si="53"/>
        <v>0</v>
      </c>
      <c r="X333" s="98">
        <f t="shared" si="69"/>
        <v>1</v>
      </c>
      <c r="Y333" s="48"/>
      <c r="Z333" s="48"/>
      <c r="AA333" s="48"/>
      <c r="AB333" s="48"/>
      <c r="AC333" s="48"/>
      <c r="AD333" s="48"/>
      <c r="AE333" s="48"/>
      <c r="AF333" s="48">
        <v>1</v>
      </c>
      <c r="AG333" s="48"/>
      <c r="AH333" s="48"/>
      <c r="AI333" s="48"/>
      <c r="AJ333" s="48"/>
      <c r="AK333" s="48"/>
      <c r="AL333" s="48"/>
      <c r="AM333" s="48"/>
      <c r="AN333" s="48"/>
      <c r="AO333" s="48"/>
      <c r="AP333" s="48"/>
      <c r="AQ333" s="48"/>
      <c r="AR333" s="48"/>
      <c r="AS333" s="48"/>
      <c r="AT333" s="48"/>
      <c r="AU333" s="48"/>
      <c r="AV333" s="48"/>
      <c r="AW333" s="48"/>
      <c r="AX333" s="48"/>
      <c r="AY333" s="48"/>
      <c r="AZ333" s="48"/>
      <c r="BA333" s="48"/>
      <c r="BB333" s="48"/>
      <c r="BC333" s="48"/>
      <c r="BD333" s="48"/>
      <c r="BE333" s="48"/>
      <c r="BF333" s="48"/>
    </row>
    <row r="334" spans="1:58" s="49" customFormat="1" x14ac:dyDescent="0.55000000000000004">
      <c r="A334" s="396"/>
      <c r="B334" s="396"/>
      <c r="C334" s="48">
        <v>168</v>
      </c>
      <c r="D334" s="48">
        <v>1</v>
      </c>
      <c r="E334" s="48"/>
      <c r="F334" s="48"/>
      <c r="G334" s="412"/>
      <c r="H334" s="436"/>
      <c r="I334" s="412"/>
      <c r="J334" s="414"/>
      <c r="K334" s="416"/>
      <c r="L334" s="160" t="s">
        <v>79</v>
      </c>
      <c r="M334" s="161" t="s">
        <v>181</v>
      </c>
      <c r="N334" s="400"/>
      <c r="O334" s="43" t="s">
        <v>426</v>
      </c>
      <c r="P334" s="48">
        <v>1</v>
      </c>
      <c r="Q334" s="75"/>
      <c r="R334" s="108">
        <v>121</v>
      </c>
      <c r="S334" s="108">
        <v>19</v>
      </c>
      <c r="T334" s="108">
        <v>15</v>
      </c>
      <c r="U334" s="152">
        <f t="shared" si="75"/>
        <v>106</v>
      </c>
      <c r="V334" s="43"/>
      <c r="W334" s="43">
        <f t="shared" si="53"/>
        <v>0</v>
      </c>
      <c r="X334" s="98">
        <f t="shared" si="69"/>
        <v>1</v>
      </c>
      <c r="Y334" s="48"/>
      <c r="Z334" s="48"/>
      <c r="AA334" s="48"/>
      <c r="AB334" s="48"/>
      <c r="AC334" s="48"/>
      <c r="AD334" s="48"/>
      <c r="AE334" s="48"/>
      <c r="AF334" s="48">
        <v>1</v>
      </c>
      <c r="AG334" s="48"/>
      <c r="AH334" s="48"/>
      <c r="AI334" s="48"/>
      <c r="AJ334" s="48"/>
      <c r="AK334" s="48"/>
      <c r="AL334" s="48"/>
      <c r="AM334" s="48"/>
      <c r="AN334" s="48"/>
      <c r="AO334" s="48"/>
      <c r="AP334" s="48"/>
      <c r="AQ334" s="48"/>
      <c r="AR334" s="48"/>
      <c r="AS334" s="48"/>
      <c r="AT334" s="48"/>
      <c r="AU334" s="48"/>
      <c r="AV334" s="48"/>
      <c r="AW334" s="48"/>
      <c r="AX334" s="48"/>
      <c r="AY334" s="48"/>
      <c r="AZ334" s="48"/>
      <c r="BA334" s="48"/>
      <c r="BB334" s="48"/>
      <c r="BC334" s="48"/>
      <c r="BD334" s="48"/>
      <c r="BE334" s="48"/>
      <c r="BF334" s="48"/>
    </row>
    <row r="335" spans="1:58" s="49" customFormat="1" x14ac:dyDescent="0.55000000000000004">
      <c r="A335" s="48">
        <v>1</v>
      </c>
      <c r="B335" s="48">
        <v>214</v>
      </c>
      <c r="C335" s="48">
        <v>169</v>
      </c>
      <c r="D335" s="48">
        <v>1</v>
      </c>
      <c r="E335" s="48"/>
      <c r="F335" s="48"/>
      <c r="G335" s="85">
        <v>43637</v>
      </c>
      <c r="H335" s="45">
        <v>0.923761574074074</v>
      </c>
      <c r="I335" s="85">
        <v>43640</v>
      </c>
      <c r="J335" s="45">
        <v>0.4284722222222222</v>
      </c>
      <c r="K335" s="43" t="s">
        <v>136</v>
      </c>
      <c r="L335" s="160" t="s">
        <v>79</v>
      </c>
      <c r="M335" s="161" t="s">
        <v>177</v>
      </c>
      <c r="N335" s="46" t="s">
        <v>135</v>
      </c>
      <c r="O335" s="43" t="s">
        <v>426</v>
      </c>
      <c r="P335" s="48">
        <v>1</v>
      </c>
      <c r="Q335" s="75"/>
      <c r="R335" s="108">
        <v>898</v>
      </c>
      <c r="S335" s="108">
        <v>114</v>
      </c>
      <c r="T335" s="108">
        <v>82</v>
      </c>
      <c r="U335" s="152">
        <f t="shared" si="75"/>
        <v>816</v>
      </c>
      <c r="V335" s="43"/>
      <c r="W335" s="43">
        <f t="shared" si="53"/>
        <v>0</v>
      </c>
      <c r="X335" s="98">
        <f t="shared" si="69"/>
        <v>1</v>
      </c>
      <c r="Y335" s="48"/>
      <c r="Z335" s="48"/>
      <c r="AA335" s="48"/>
      <c r="AB335" s="48"/>
      <c r="AC335" s="48"/>
      <c r="AD335" s="48"/>
      <c r="AE335" s="48"/>
      <c r="AF335" s="48">
        <v>1</v>
      </c>
      <c r="AG335" s="48"/>
      <c r="AH335" s="48"/>
      <c r="AI335" s="48"/>
      <c r="AJ335" s="48"/>
      <c r="AK335" s="48"/>
      <c r="AL335" s="48"/>
      <c r="AM335" s="48"/>
      <c r="AN335" s="48"/>
      <c r="AO335" s="48"/>
      <c r="AP335" s="48"/>
      <c r="AQ335" s="48"/>
      <c r="AR335" s="48"/>
      <c r="AS335" s="48"/>
      <c r="AT335" s="48"/>
      <c r="AU335" s="48"/>
      <c r="AV335" s="48"/>
      <c r="AW335" s="48"/>
      <c r="AX335" s="48"/>
      <c r="AY335" s="48"/>
      <c r="AZ335" s="48"/>
      <c r="BA335" s="48"/>
      <c r="BB335" s="48"/>
      <c r="BC335" s="48"/>
      <c r="BD335" s="48"/>
      <c r="BE335" s="48"/>
      <c r="BF335" s="48"/>
    </row>
    <row r="336" spans="1:58" s="166" customFormat="1" x14ac:dyDescent="0.55000000000000004">
      <c r="A336" s="423">
        <v>1</v>
      </c>
      <c r="B336" s="423">
        <v>215</v>
      </c>
      <c r="C336" s="423"/>
      <c r="D336" s="423"/>
      <c r="E336" s="79"/>
      <c r="F336" s="155">
        <v>1</v>
      </c>
      <c r="G336" s="417">
        <v>43692</v>
      </c>
      <c r="H336" s="419">
        <v>0.77569444444444446</v>
      </c>
      <c r="I336" s="417">
        <v>43692</v>
      </c>
      <c r="J336" s="419">
        <v>0.77569444444444446</v>
      </c>
      <c r="K336" s="217" t="s">
        <v>5</v>
      </c>
      <c r="L336" s="160" t="s">
        <v>79</v>
      </c>
      <c r="M336" s="161" t="s">
        <v>180</v>
      </c>
      <c r="N336" s="524" t="s">
        <v>620</v>
      </c>
      <c r="O336" s="165"/>
      <c r="P336" s="79"/>
      <c r="Q336" s="163"/>
      <c r="R336" s="164"/>
      <c r="S336" s="164"/>
      <c r="T336" s="164"/>
      <c r="U336" s="285"/>
      <c r="V336" s="165"/>
      <c r="W336" s="11">
        <f t="shared" si="53"/>
        <v>0</v>
      </c>
      <c r="X336" s="97">
        <f t="shared" si="69"/>
        <v>0</v>
      </c>
      <c r="Y336" s="79"/>
      <c r="Z336" s="79"/>
      <c r="AA336" s="79"/>
      <c r="AB336" s="79"/>
      <c r="AC336" s="79"/>
      <c r="AD336" s="79"/>
      <c r="AE336" s="79"/>
      <c r="AF336" s="79"/>
      <c r="AG336" s="79"/>
      <c r="AH336" s="79"/>
      <c r="AI336" s="79"/>
      <c r="AJ336" s="79"/>
      <c r="AK336" s="79"/>
      <c r="AL336" s="79"/>
      <c r="AM336" s="79"/>
      <c r="AN336" s="79"/>
      <c r="AO336" s="79"/>
      <c r="AP336" s="79"/>
      <c r="AQ336" s="79"/>
      <c r="AR336" s="79"/>
      <c r="AS336" s="79"/>
      <c r="AT336" s="79"/>
      <c r="AU336" s="79"/>
      <c r="AV336" s="79"/>
      <c r="AW336" s="79"/>
      <c r="AX336" s="79"/>
      <c r="AY336" s="79"/>
      <c r="AZ336" s="79"/>
      <c r="BA336" s="79"/>
      <c r="BB336" s="79"/>
      <c r="BC336" s="79"/>
      <c r="BD336" s="79"/>
      <c r="BE336" s="79"/>
      <c r="BF336" s="79"/>
    </row>
    <row r="337" spans="1:58" s="166" customFormat="1" x14ac:dyDescent="0.55000000000000004">
      <c r="A337" s="468"/>
      <c r="B337" s="468"/>
      <c r="C337" s="468"/>
      <c r="D337" s="468"/>
      <c r="E337" s="79"/>
      <c r="F337" s="155">
        <v>1</v>
      </c>
      <c r="G337" s="527"/>
      <c r="H337" s="536"/>
      <c r="I337" s="527"/>
      <c r="J337" s="536"/>
      <c r="K337" s="217" t="s">
        <v>5</v>
      </c>
      <c r="L337" s="160" t="s">
        <v>79</v>
      </c>
      <c r="M337" s="161" t="s">
        <v>181</v>
      </c>
      <c r="N337" s="525"/>
      <c r="O337" s="165"/>
      <c r="P337" s="79"/>
      <c r="Q337" s="163"/>
      <c r="R337" s="164"/>
      <c r="S337" s="164"/>
      <c r="T337" s="164"/>
      <c r="U337" s="285"/>
      <c r="V337" s="165"/>
      <c r="W337" s="11">
        <f t="shared" si="53"/>
        <v>0</v>
      </c>
      <c r="X337" s="97">
        <f t="shared" si="69"/>
        <v>0</v>
      </c>
      <c r="Y337" s="79"/>
      <c r="Z337" s="79"/>
      <c r="AA337" s="79"/>
      <c r="AB337" s="79"/>
      <c r="AC337" s="79"/>
      <c r="AD337" s="79"/>
      <c r="AE337" s="79"/>
      <c r="AF337" s="79"/>
      <c r="AG337" s="79"/>
      <c r="AH337" s="79"/>
      <c r="AI337" s="79"/>
      <c r="AJ337" s="79"/>
      <c r="AK337" s="79"/>
      <c r="AL337" s="79"/>
      <c r="AM337" s="79"/>
      <c r="AN337" s="79"/>
      <c r="AO337" s="79"/>
      <c r="AP337" s="79"/>
      <c r="AQ337" s="79"/>
      <c r="AR337" s="79"/>
      <c r="AS337" s="79"/>
      <c r="AT337" s="79"/>
      <c r="AU337" s="79"/>
      <c r="AV337" s="79"/>
      <c r="AW337" s="79"/>
      <c r="AX337" s="79"/>
      <c r="AY337" s="79"/>
      <c r="AZ337" s="79"/>
      <c r="BA337" s="79"/>
      <c r="BB337" s="79"/>
      <c r="BC337" s="79"/>
      <c r="BD337" s="79"/>
      <c r="BE337" s="79"/>
      <c r="BF337" s="79"/>
    </row>
    <row r="338" spans="1:58" s="166" customFormat="1" x14ac:dyDescent="0.55000000000000004">
      <c r="A338" s="424"/>
      <c r="B338" s="424"/>
      <c r="C338" s="424"/>
      <c r="D338" s="424"/>
      <c r="E338" s="79"/>
      <c r="F338" s="155">
        <v>1</v>
      </c>
      <c r="G338" s="418"/>
      <c r="H338" s="420"/>
      <c r="I338" s="418"/>
      <c r="J338" s="420"/>
      <c r="K338" s="217" t="s">
        <v>5</v>
      </c>
      <c r="L338" s="160" t="s">
        <v>79</v>
      </c>
      <c r="M338" s="161" t="s">
        <v>177</v>
      </c>
      <c r="N338" s="526"/>
      <c r="O338" s="165"/>
      <c r="P338" s="79"/>
      <c r="Q338" s="163"/>
      <c r="R338" s="164"/>
      <c r="S338" s="164"/>
      <c r="T338" s="164"/>
      <c r="U338" s="285"/>
      <c r="V338" s="165"/>
      <c r="W338" s="11">
        <f t="shared" si="53"/>
        <v>0</v>
      </c>
      <c r="X338" s="97">
        <f t="shared" si="69"/>
        <v>0</v>
      </c>
      <c r="Y338" s="79"/>
      <c r="Z338" s="79"/>
      <c r="AA338" s="79"/>
      <c r="AB338" s="79"/>
      <c r="AC338" s="79"/>
      <c r="AD338" s="79"/>
      <c r="AE338" s="79"/>
      <c r="AF338" s="79"/>
      <c r="AG338" s="79"/>
      <c r="AH338" s="79"/>
      <c r="AI338" s="79"/>
      <c r="AJ338" s="79"/>
      <c r="AK338" s="79"/>
      <c r="AL338" s="79"/>
      <c r="AM338" s="79"/>
      <c r="AN338" s="79"/>
      <c r="AO338" s="79"/>
      <c r="AP338" s="79"/>
      <c r="AQ338" s="79"/>
      <c r="AR338" s="79"/>
      <c r="AS338" s="79"/>
      <c r="AT338" s="79"/>
      <c r="AU338" s="79"/>
      <c r="AV338" s="79"/>
      <c r="AW338" s="79"/>
      <c r="AX338" s="79"/>
      <c r="AY338" s="79"/>
      <c r="AZ338" s="79"/>
      <c r="BA338" s="79"/>
      <c r="BB338" s="79"/>
      <c r="BC338" s="79"/>
      <c r="BD338" s="79"/>
      <c r="BE338" s="79"/>
      <c r="BF338" s="79"/>
    </row>
    <row r="339" spans="1:58" s="49" customFormat="1" x14ac:dyDescent="0.55000000000000004">
      <c r="A339" s="30">
        <v>1</v>
      </c>
      <c r="B339" s="30">
        <v>216</v>
      </c>
      <c r="C339" s="118">
        <v>170</v>
      </c>
      <c r="D339" s="118">
        <v>1</v>
      </c>
      <c r="E339" s="30"/>
      <c r="F339" s="118"/>
      <c r="G339" s="26">
        <v>43640</v>
      </c>
      <c r="H339" s="27">
        <v>0.4284722222222222</v>
      </c>
      <c r="I339" s="26">
        <v>43640</v>
      </c>
      <c r="J339" s="27">
        <v>0.4284722222222222</v>
      </c>
      <c r="K339" s="76" t="s">
        <v>5</v>
      </c>
      <c r="L339" s="13" t="s">
        <v>345</v>
      </c>
      <c r="M339" s="11" t="s">
        <v>428</v>
      </c>
      <c r="N339" s="25" t="s">
        <v>427</v>
      </c>
      <c r="O339" s="25" t="s">
        <v>426</v>
      </c>
      <c r="P339" s="30">
        <v>1</v>
      </c>
      <c r="Q339" s="30"/>
      <c r="R339" s="104">
        <v>32</v>
      </c>
      <c r="S339" s="104">
        <v>32</v>
      </c>
      <c r="T339" s="104">
        <v>17</v>
      </c>
      <c r="U339" s="112">
        <f t="shared" si="75"/>
        <v>15</v>
      </c>
      <c r="V339" s="25"/>
      <c r="W339" s="25">
        <f t="shared" si="53"/>
        <v>0</v>
      </c>
      <c r="X339" s="96">
        <f t="shared" si="69"/>
        <v>1</v>
      </c>
      <c r="Y339" s="48"/>
      <c r="Z339" s="48"/>
      <c r="AA339" s="48"/>
      <c r="AB339" s="48"/>
      <c r="AC339" s="48"/>
      <c r="AD339" s="48"/>
      <c r="AE339" s="48"/>
      <c r="AF339" s="48"/>
      <c r="AG339" s="48"/>
      <c r="AH339" s="48"/>
      <c r="AI339" s="48"/>
      <c r="AJ339" s="30"/>
      <c r="AK339" s="30"/>
      <c r="AL339" s="30"/>
      <c r="AM339" s="30"/>
      <c r="AN339" s="30"/>
      <c r="AO339" s="30"/>
      <c r="AP339" s="30"/>
      <c r="AQ339" s="48"/>
      <c r="AR339" s="48"/>
      <c r="AS339" s="48">
        <v>1</v>
      </c>
      <c r="AT339" s="48"/>
      <c r="AU339" s="48"/>
      <c r="AV339" s="48"/>
      <c r="AW339" s="48"/>
      <c r="AX339" s="48"/>
      <c r="AY339" s="48"/>
      <c r="AZ339" s="48"/>
      <c r="BA339" s="48"/>
      <c r="BB339" s="48"/>
      <c r="BC339" s="30"/>
      <c r="BD339" s="48"/>
      <c r="BE339" s="48"/>
      <c r="BF339" s="48"/>
    </row>
    <row r="340" spans="1:58" s="166" customFormat="1" x14ac:dyDescent="0.55000000000000004">
      <c r="A340" s="317">
        <v>1</v>
      </c>
      <c r="B340" s="317">
        <v>217</v>
      </c>
      <c r="C340" s="231"/>
      <c r="D340" s="155"/>
      <c r="E340" s="155"/>
      <c r="F340" s="155">
        <v>1</v>
      </c>
      <c r="G340" s="12">
        <v>43692</v>
      </c>
      <c r="H340" s="13">
        <v>0.7680555555555556</v>
      </c>
      <c r="I340" s="12">
        <v>43692</v>
      </c>
      <c r="J340" s="13">
        <v>0.7680555555555556</v>
      </c>
      <c r="K340" s="217" t="s">
        <v>5</v>
      </c>
      <c r="L340" s="13" t="s">
        <v>345</v>
      </c>
      <c r="M340" s="11" t="s">
        <v>428</v>
      </c>
      <c r="N340" s="11" t="s">
        <v>621</v>
      </c>
      <c r="O340" s="11"/>
      <c r="P340" s="15"/>
      <c r="Q340" s="15"/>
      <c r="R340" s="107"/>
      <c r="S340" s="107"/>
      <c r="T340" s="107"/>
      <c r="U340" s="105"/>
      <c r="V340" s="11"/>
      <c r="W340" s="11">
        <f t="shared" ref="W340" si="78">+X340-D340</f>
        <v>0</v>
      </c>
      <c r="X340" s="97">
        <f t="shared" ref="X340" si="79">SUM(Y340:BF340)</f>
        <v>0</v>
      </c>
      <c r="Y340" s="79"/>
      <c r="Z340" s="79"/>
      <c r="AA340" s="79"/>
      <c r="AB340" s="79"/>
      <c r="AC340" s="79"/>
      <c r="AD340" s="79"/>
      <c r="AE340" s="79"/>
      <c r="AF340" s="79"/>
      <c r="AG340" s="79"/>
      <c r="AH340" s="79"/>
      <c r="AI340" s="79"/>
      <c r="AJ340" s="15"/>
      <c r="AK340" s="15"/>
      <c r="AL340" s="15"/>
      <c r="AM340" s="15"/>
      <c r="AN340" s="15"/>
      <c r="AO340" s="15"/>
      <c r="AP340" s="15"/>
      <c r="AQ340" s="79"/>
      <c r="AR340" s="79"/>
      <c r="AS340" s="79"/>
      <c r="AT340" s="79"/>
      <c r="AU340" s="79"/>
      <c r="AV340" s="79"/>
      <c r="AW340" s="79"/>
      <c r="AX340" s="79"/>
      <c r="AY340" s="79"/>
      <c r="AZ340" s="79"/>
      <c r="BA340" s="79"/>
      <c r="BB340" s="79"/>
      <c r="BC340" s="15"/>
      <c r="BD340" s="79"/>
      <c r="BE340" s="79"/>
      <c r="BF340" s="79"/>
    </row>
    <row r="341" spans="1:58" s="31" customFormat="1" x14ac:dyDescent="0.55000000000000004">
      <c r="A341" s="30">
        <v>1</v>
      </c>
      <c r="B341" s="30">
        <v>218</v>
      </c>
      <c r="C341" s="30">
        <v>171</v>
      </c>
      <c r="D341" s="30">
        <v>1</v>
      </c>
      <c r="E341" s="30"/>
      <c r="F341" s="30"/>
      <c r="G341" s="26">
        <v>43647</v>
      </c>
      <c r="H341" s="27">
        <v>0.58888888888888891</v>
      </c>
      <c r="I341" s="26">
        <v>43644</v>
      </c>
      <c r="J341" s="27"/>
      <c r="K341" s="25" t="s">
        <v>5</v>
      </c>
      <c r="L341" s="13" t="s">
        <v>80</v>
      </c>
      <c r="M341" s="14" t="s">
        <v>178</v>
      </c>
      <c r="N341" s="28" t="s">
        <v>138</v>
      </c>
      <c r="O341" s="28" t="s">
        <v>139</v>
      </c>
      <c r="P341" s="103">
        <v>1</v>
      </c>
      <c r="Q341" s="103"/>
      <c r="R341" s="104">
        <f>60+82</f>
        <v>142</v>
      </c>
      <c r="S341" s="104"/>
      <c r="T341" s="104"/>
      <c r="U341" s="104">
        <v>142</v>
      </c>
      <c r="V341" s="25" t="s">
        <v>140</v>
      </c>
      <c r="W341" s="25">
        <f t="shared" si="53"/>
        <v>0</v>
      </c>
      <c r="X341" s="96">
        <f t="shared" si="69"/>
        <v>1</v>
      </c>
      <c r="Y341" s="30"/>
      <c r="Z341" s="30"/>
      <c r="AA341" s="30"/>
      <c r="AB341" s="30"/>
      <c r="AC341" s="30"/>
      <c r="AD341" s="30"/>
      <c r="AE341" s="30"/>
      <c r="AF341" s="30"/>
      <c r="AG341" s="30"/>
      <c r="AH341" s="30"/>
      <c r="AI341" s="30"/>
      <c r="AJ341" s="30"/>
      <c r="AK341" s="30"/>
      <c r="AL341" s="30"/>
      <c r="AM341" s="30"/>
      <c r="AN341" s="30"/>
      <c r="AO341" s="30"/>
      <c r="AP341" s="30"/>
      <c r="AQ341" s="30"/>
      <c r="AR341" s="30">
        <v>1</v>
      </c>
      <c r="AS341" s="30"/>
      <c r="AT341" s="30"/>
      <c r="AU341" s="30"/>
      <c r="AV341" s="30"/>
      <c r="AW341" s="30"/>
      <c r="AX341" s="30"/>
      <c r="AY341" s="30"/>
      <c r="AZ341" s="30"/>
      <c r="BA341" s="30"/>
      <c r="BB341" s="30"/>
      <c r="BC341" s="30"/>
      <c r="BD341" s="30"/>
      <c r="BE341" s="30"/>
      <c r="BF341" s="30"/>
    </row>
    <row r="342" spans="1:58" s="9" customFormat="1" x14ac:dyDescent="0.55000000000000004">
      <c r="A342" s="317">
        <v>1</v>
      </c>
      <c r="B342" s="317">
        <v>219</v>
      </c>
      <c r="C342" s="231"/>
      <c r="D342" s="155"/>
      <c r="E342" s="155"/>
      <c r="F342" s="155">
        <v>1</v>
      </c>
      <c r="G342" s="12">
        <v>43686</v>
      </c>
      <c r="H342" s="13">
        <v>0.6381944444444444</v>
      </c>
      <c r="I342" s="12">
        <v>43686</v>
      </c>
      <c r="J342" s="13">
        <v>0.6381944444444444</v>
      </c>
      <c r="K342" s="11" t="s">
        <v>5</v>
      </c>
      <c r="L342" s="13" t="s">
        <v>80</v>
      </c>
      <c r="M342" s="14" t="s">
        <v>178</v>
      </c>
      <c r="N342" s="14" t="s">
        <v>622</v>
      </c>
      <c r="O342" s="14"/>
      <c r="P342" s="106"/>
      <c r="Q342" s="106"/>
      <c r="R342" s="107"/>
      <c r="S342" s="107"/>
      <c r="T342" s="107"/>
      <c r="U342" s="107"/>
      <c r="V342" s="11"/>
      <c r="W342" s="11">
        <f t="shared" ref="W342" si="80">+X342-D342</f>
        <v>0</v>
      </c>
      <c r="X342" s="97">
        <f t="shared" ref="X342" si="81">SUM(Y342:BF342)</f>
        <v>0</v>
      </c>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row>
    <row r="343" spans="1:58" s="78" customFormat="1" x14ac:dyDescent="0.55000000000000004">
      <c r="A343" s="30">
        <v>1</v>
      </c>
      <c r="B343" s="30">
        <v>220</v>
      </c>
      <c r="C343" s="118">
        <v>172</v>
      </c>
      <c r="D343" s="118">
        <v>1</v>
      </c>
      <c r="E343" s="30"/>
      <c r="F343" s="118"/>
      <c r="G343" s="26">
        <v>43654</v>
      </c>
      <c r="H343" s="27">
        <v>0.35833333333333334</v>
      </c>
      <c r="I343" s="26">
        <v>43651</v>
      </c>
      <c r="J343" s="27"/>
      <c r="K343" s="76" t="s">
        <v>5</v>
      </c>
      <c r="L343" s="13" t="s">
        <v>430</v>
      </c>
      <c r="M343" s="11" t="s">
        <v>431</v>
      </c>
      <c r="N343" s="25" t="s">
        <v>429</v>
      </c>
      <c r="O343" s="25" t="s">
        <v>112</v>
      </c>
      <c r="P343" s="30">
        <v>1</v>
      </c>
      <c r="Q343" s="30"/>
      <c r="R343" s="104">
        <v>147</v>
      </c>
      <c r="S343" s="104">
        <v>9</v>
      </c>
      <c r="T343" s="104">
        <v>9</v>
      </c>
      <c r="U343" s="112">
        <f t="shared" si="75"/>
        <v>138</v>
      </c>
      <c r="V343" s="25"/>
      <c r="W343" s="25">
        <f t="shared" si="53"/>
        <v>0</v>
      </c>
      <c r="X343" s="96">
        <f t="shared" si="69"/>
        <v>1</v>
      </c>
      <c r="Y343" s="30"/>
      <c r="Z343" s="30"/>
      <c r="AA343" s="30"/>
      <c r="AB343" s="30"/>
      <c r="AC343" s="30"/>
      <c r="AD343" s="30"/>
      <c r="AE343" s="30">
        <v>1</v>
      </c>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77"/>
    </row>
    <row r="344" spans="1:58" s="258" customFormat="1" x14ac:dyDescent="0.55000000000000004">
      <c r="A344" s="421">
        <v>1</v>
      </c>
      <c r="B344" s="421">
        <v>221</v>
      </c>
      <c r="C344" s="423"/>
      <c r="D344" s="421"/>
      <c r="E344" s="15"/>
      <c r="F344" s="15">
        <v>1</v>
      </c>
      <c r="G344" s="401">
        <v>43692</v>
      </c>
      <c r="H344" s="425">
        <v>0.77430555555555547</v>
      </c>
      <c r="I344" s="401">
        <v>43692</v>
      </c>
      <c r="J344" s="425">
        <v>0.77430555555555547</v>
      </c>
      <c r="K344" s="409" t="s">
        <v>5</v>
      </c>
      <c r="L344" s="13" t="s">
        <v>185</v>
      </c>
      <c r="M344" s="11" t="s">
        <v>184</v>
      </c>
      <c r="N344" s="409" t="s">
        <v>618</v>
      </c>
      <c r="O344" s="11"/>
      <c r="P344" s="15"/>
      <c r="Q344" s="15"/>
      <c r="R344" s="107"/>
      <c r="S344" s="107"/>
      <c r="T344" s="107"/>
      <c r="U344" s="105"/>
      <c r="V344" s="11"/>
      <c r="W344" s="11">
        <f t="shared" si="53"/>
        <v>0</v>
      </c>
      <c r="X344" s="97">
        <f t="shared" si="69"/>
        <v>0</v>
      </c>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63"/>
    </row>
    <row r="345" spans="1:58" s="258" customFormat="1" x14ac:dyDescent="0.55000000000000004">
      <c r="A345" s="422"/>
      <c r="B345" s="422"/>
      <c r="C345" s="424"/>
      <c r="D345" s="422"/>
      <c r="E345" s="15"/>
      <c r="F345" s="15">
        <v>1</v>
      </c>
      <c r="G345" s="402"/>
      <c r="H345" s="426"/>
      <c r="I345" s="402"/>
      <c r="J345" s="426"/>
      <c r="K345" s="410"/>
      <c r="L345" s="13" t="s">
        <v>430</v>
      </c>
      <c r="M345" s="11" t="s">
        <v>431</v>
      </c>
      <c r="N345" s="410"/>
      <c r="O345" s="11"/>
      <c r="P345" s="15"/>
      <c r="Q345" s="15"/>
      <c r="R345" s="107"/>
      <c r="S345" s="107"/>
      <c r="T345" s="107"/>
      <c r="U345" s="105"/>
      <c r="V345" s="11"/>
      <c r="W345" s="11">
        <f t="shared" si="53"/>
        <v>0</v>
      </c>
      <c r="X345" s="97">
        <f t="shared" si="69"/>
        <v>0</v>
      </c>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63"/>
    </row>
    <row r="346" spans="1:58" s="49" customFormat="1" x14ac:dyDescent="0.55000000000000004">
      <c r="A346" s="115">
        <v>1</v>
      </c>
      <c r="B346" s="115">
        <v>222</v>
      </c>
      <c r="C346" s="117">
        <v>173</v>
      </c>
      <c r="D346" s="117">
        <v>1</v>
      </c>
      <c r="E346" s="117"/>
      <c r="F346" s="117"/>
      <c r="G346" s="85">
        <v>43654</v>
      </c>
      <c r="H346" s="45">
        <v>0.35902777777777778</v>
      </c>
      <c r="I346" s="84">
        <v>43652</v>
      </c>
      <c r="J346" s="52"/>
      <c r="K346" s="53" t="s">
        <v>5</v>
      </c>
      <c r="L346" s="160" t="s">
        <v>430</v>
      </c>
      <c r="M346" s="165" t="s">
        <v>433</v>
      </c>
      <c r="N346" s="43" t="s">
        <v>432</v>
      </c>
      <c r="O346" s="43" t="s">
        <v>112</v>
      </c>
      <c r="P346" s="48">
        <v>1</v>
      </c>
      <c r="Q346" s="48"/>
      <c r="R346" s="108">
        <v>744</v>
      </c>
      <c r="S346" s="108">
        <v>42</v>
      </c>
      <c r="T346" s="108">
        <v>1</v>
      </c>
      <c r="U346" s="105">
        <f t="shared" si="75"/>
        <v>743</v>
      </c>
      <c r="V346" s="43"/>
      <c r="W346" s="43">
        <f t="shared" si="53"/>
        <v>0</v>
      </c>
      <c r="X346" s="98">
        <f t="shared" si="69"/>
        <v>1</v>
      </c>
      <c r="Y346" s="48"/>
      <c r="Z346" s="48"/>
      <c r="AA346" s="48"/>
      <c r="AB346" s="48"/>
      <c r="AC346" s="48"/>
      <c r="AD346" s="48"/>
      <c r="AE346" s="48">
        <v>1</v>
      </c>
      <c r="AF346" s="48"/>
      <c r="AG346" s="48"/>
      <c r="AH346" s="48"/>
      <c r="AI346" s="48"/>
      <c r="AJ346" s="48"/>
      <c r="AK346" s="48"/>
      <c r="AL346" s="48"/>
      <c r="AM346" s="48"/>
      <c r="AN346" s="48"/>
      <c r="AO346" s="48"/>
      <c r="AP346" s="48"/>
      <c r="AQ346" s="48"/>
      <c r="AR346" s="48"/>
      <c r="AS346" s="48"/>
      <c r="AT346" s="48"/>
      <c r="AU346" s="48"/>
      <c r="AV346" s="48"/>
      <c r="AW346" s="48"/>
      <c r="AX346" s="48"/>
      <c r="AY346" s="48"/>
      <c r="AZ346" s="48"/>
      <c r="BA346" s="48"/>
      <c r="BB346" s="48"/>
      <c r="BC346" s="48"/>
      <c r="BD346" s="48"/>
      <c r="BE346" s="48"/>
      <c r="BF346" s="86"/>
    </row>
    <row r="347" spans="1:58" s="166" customFormat="1" x14ac:dyDescent="0.55000000000000004">
      <c r="A347" s="309">
        <v>1</v>
      </c>
      <c r="B347" s="309">
        <v>223</v>
      </c>
      <c r="C347" s="231"/>
      <c r="D347" s="155"/>
      <c r="E347" s="155"/>
      <c r="F347" s="155">
        <v>1</v>
      </c>
      <c r="G347" s="312">
        <v>43703</v>
      </c>
      <c r="H347" s="182">
        <v>0.72986111111111107</v>
      </c>
      <c r="I347" s="310">
        <v>43703</v>
      </c>
      <c r="J347" s="311">
        <v>0.72986111111111107</v>
      </c>
      <c r="K347" s="159" t="s">
        <v>5</v>
      </c>
      <c r="L347" s="160" t="s">
        <v>430</v>
      </c>
      <c r="M347" s="165" t="s">
        <v>433</v>
      </c>
      <c r="N347" s="165" t="s">
        <v>616</v>
      </c>
      <c r="O347" s="165"/>
      <c r="P347" s="79"/>
      <c r="Q347" s="79"/>
      <c r="R347" s="164"/>
      <c r="S347" s="164"/>
      <c r="T347" s="164"/>
      <c r="U347" s="105"/>
      <c r="V347" s="165"/>
      <c r="W347" s="11">
        <f t="shared" ref="W347" si="82">+X347-D347</f>
        <v>0</v>
      </c>
      <c r="X347" s="97">
        <f t="shared" ref="X347" si="83">SUM(Y347:BF347)</f>
        <v>0</v>
      </c>
      <c r="Y347" s="79"/>
      <c r="Z347" s="79"/>
      <c r="AA347" s="79"/>
      <c r="AB347" s="79"/>
      <c r="AC347" s="79"/>
      <c r="AD347" s="79"/>
      <c r="AE347" s="79"/>
      <c r="AF347" s="79"/>
      <c r="AG347" s="79"/>
      <c r="AH347" s="79"/>
      <c r="AI347" s="79"/>
      <c r="AJ347" s="79"/>
      <c r="AK347" s="79"/>
      <c r="AL347" s="79"/>
      <c r="AM347" s="79"/>
      <c r="AN347" s="79"/>
      <c r="AO347" s="79"/>
      <c r="AP347" s="79"/>
      <c r="AQ347" s="79"/>
      <c r="AR347" s="79"/>
      <c r="AS347" s="79"/>
      <c r="AT347" s="79"/>
      <c r="AU347" s="79"/>
      <c r="AV347" s="79"/>
      <c r="AW347" s="79"/>
      <c r="AX347" s="79"/>
      <c r="AY347" s="79"/>
      <c r="AZ347" s="79"/>
      <c r="BA347" s="79"/>
      <c r="BB347" s="79"/>
      <c r="BC347" s="79"/>
      <c r="BD347" s="79"/>
      <c r="BE347" s="79"/>
      <c r="BF347" s="62"/>
    </row>
    <row r="348" spans="1:58" s="49" customFormat="1" x14ac:dyDescent="0.55000000000000004">
      <c r="A348" s="115">
        <v>1</v>
      </c>
      <c r="B348" s="115">
        <v>224</v>
      </c>
      <c r="C348" s="117">
        <v>174</v>
      </c>
      <c r="D348" s="117">
        <v>1</v>
      </c>
      <c r="E348" s="117"/>
      <c r="F348" s="117"/>
      <c r="G348" s="87">
        <v>43658</v>
      </c>
      <c r="H348" s="88">
        <v>0.59375</v>
      </c>
      <c r="I348" s="81">
        <v>43657</v>
      </c>
      <c r="J348" s="83"/>
      <c r="K348" s="53" t="s">
        <v>5</v>
      </c>
      <c r="L348" s="160" t="s">
        <v>82</v>
      </c>
      <c r="M348" s="161" t="s">
        <v>435</v>
      </c>
      <c r="N348" s="43" t="s">
        <v>434</v>
      </c>
      <c r="O348" s="43" t="s">
        <v>112</v>
      </c>
      <c r="P348" s="48">
        <v>1</v>
      </c>
      <c r="Q348" s="48"/>
      <c r="R348" s="108">
        <v>102</v>
      </c>
      <c r="S348" s="108">
        <v>5</v>
      </c>
      <c r="T348" s="108">
        <v>5</v>
      </c>
      <c r="U348" s="105">
        <f t="shared" si="75"/>
        <v>97</v>
      </c>
      <c r="V348" s="43"/>
      <c r="W348" s="43">
        <f t="shared" si="53"/>
        <v>0</v>
      </c>
      <c r="X348" s="98">
        <f t="shared" si="69"/>
        <v>1</v>
      </c>
      <c r="Y348" s="48"/>
      <c r="Z348" s="48"/>
      <c r="AA348" s="48"/>
      <c r="AB348" s="48"/>
      <c r="AC348" s="48"/>
      <c r="AD348" s="48"/>
      <c r="AE348" s="48"/>
      <c r="AF348" s="48"/>
      <c r="AG348" s="48"/>
      <c r="AH348" s="48"/>
      <c r="AI348" s="48"/>
      <c r="AJ348" s="48"/>
      <c r="AK348" s="48">
        <v>1</v>
      </c>
      <c r="AL348" s="48"/>
      <c r="AM348" s="48"/>
      <c r="AN348" s="48"/>
      <c r="AO348" s="48"/>
      <c r="AP348" s="48"/>
      <c r="AQ348" s="48"/>
      <c r="AR348" s="48"/>
      <c r="AS348" s="48"/>
      <c r="AT348" s="48"/>
      <c r="AU348" s="48"/>
      <c r="AV348" s="48"/>
      <c r="AW348" s="48"/>
      <c r="AX348" s="48"/>
      <c r="AY348" s="48"/>
      <c r="AZ348" s="48"/>
      <c r="BA348" s="48"/>
      <c r="BB348" s="48"/>
      <c r="BC348" s="48"/>
      <c r="BD348" s="48"/>
      <c r="BE348" s="48"/>
      <c r="BF348" s="86"/>
    </row>
    <row r="349" spans="1:58" s="166" customFormat="1" x14ac:dyDescent="0.55000000000000004">
      <c r="A349" s="314">
        <v>1</v>
      </c>
      <c r="B349" s="314">
        <v>225</v>
      </c>
      <c r="C349" s="231"/>
      <c r="D349" s="155"/>
      <c r="E349" s="155"/>
      <c r="F349" s="155">
        <v>1</v>
      </c>
      <c r="G349" s="312">
        <v>43700</v>
      </c>
      <c r="H349" s="182">
        <v>0.64374999999999993</v>
      </c>
      <c r="I349" s="315">
        <v>43700</v>
      </c>
      <c r="J349" s="316">
        <v>0.64374999999999993</v>
      </c>
      <c r="K349" s="159" t="s">
        <v>5</v>
      </c>
      <c r="L349" s="160" t="s">
        <v>82</v>
      </c>
      <c r="M349" s="161" t="s">
        <v>435</v>
      </c>
      <c r="N349" s="165" t="s">
        <v>615</v>
      </c>
      <c r="O349" s="165"/>
      <c r="P349" s="79"/>
      <c r="Q349" s="79"/>
      <c r="R349" s="164"/>
      <c r="S349" s="164"/>
      <c r="T349" s="164"/>
      <c r="U349" s="105"/>
      <c r="V349" s="165"/>
      <c r="W349" s="11">
        <f t="shared" ref="W349" si="84">+X349-D349</f>
        <v>0</v>
      </c>
      <c r="X349" s="97">
        <f t="shared" ref="X349" si="85">SUM(Y349:BF349)</f>
        <v>0</v>
      </c>
      <c r="Y349" s="79"/>
      <c r="Z349" s="79"/>
      <c r="AA349" s="79"/>
      <c r="AB349" s="79"/>
      <c r="AC349" s="79"/>
      <c r="AD349" s="79"/>
      <c r="AE349" s="79"/>
      <c r="AF349" s="79"/>
      <c r="AG349" s="79"/>
      <c r="AH349" s="79"/>
      <c r="AI349" s="79"/>
      <c r="AJ349" s="79"/>
      <c r="AK349" s="79"/>
      <c r="AL349" s="79"/>
      <c r="AM349" s="79"/>
      <c r="AN349" s="79"/>
      <c r="AO349" s="79"/>
      <c r="AP349" s="79"/>
      <c r="AQ349" s="79"/>
      <c r="AR349" s="79"/>
      <c r="AS349" s="79"/>
      <c r="AT349" s="79"/>
      <c r="AU349" s="79"/>
      <c r="AV349" s="79"/>
      <c r="AW349" s="79"/>
      <c r="AX349" s="79"/>
      <c r="AY349" s="79"/>
      <c r="AZ349" s="79"/>
      <c r="BA349" s="79"/>
      <c r="BB349" s="79"/>
      <c r="BC349" s="79"/>
      <c r="BD349" s="79"/>
      <c r="BE349" s="79"/>
      <c r="BF349" s="62"/>
    </row>
    <row r="350" spans="1:58" s="49" customFormat="1" x14ac:dyDescent="0.55000000000000004">
      <c r="A350" s="115">
        <v>1</v>
      </c>
      <c r="B350" s="115">
        <v>226</v>
      </c>
      <c r="C350" s="118">
        <v>175</v>
      </c>
      <c r="D350" s="117">
        <v>1</v>
      </c>
      <c r="E350" s="117"/>
      <c r="F350" s="117"/>
      <c r="G350" s="87">
        <v>43664</v>
      </c>
      <c r="H350" s="88">
        <v>0.44930555555555557</v>
      </c>
      <c r="I350" s="81">
        <v>43663</v>
      </c>
      <c r="J350" s="83"/>
      <c r="K350" s="53" t="s">
        <v>5</v>
      </c>
      <c r="L350" s="160" t="s">
        <v>437</v>
      </c>
      <c r="M350" s="161" t="s">
        <v>438</v>
      </c>
      <c r="N350" s="165" t="s">
        <v>436</v>
      </c>
      <c r="O350" s="43" t="s">
        <v>112</v>
      </c>
      <c r="P350" s="48">
        <v>1</v>
      </c>
      <c r="Q350" s="48"/>
      <c r="R350" s="108">
        <v>102</v>
      </c>
      <c r="S350" s="108">
        <v>21</v>
      </c>
      <c r="T350" s="108">
        <v>21</v>
      </c>
      <c r="U350" s="105">
        <f t="shared" si="75"/>
        <v>81</v>
      </c>
      <c r="V350" s="43"/>
      <c r="W350" s="43">
        <f t="shared" si="53"/>
        <v>0</v>
      </c>
      <c r="X350" s="98">
        <f t="shared" si="69"/>
        <v>1</v>
      </c>
      <c r="Y350" s="48"/>
      <c r="Z350" s="48"/>
      <c r="AA350" s="48"/>
      <c r="AB350" s="48"/>
      <c r="AC350" s="48"/>
      <c r="AD350" s="48"/>
      <c r="AE350" s="48"/>
      <c r="AF350" s="48"/>
      <c r="AG350" s="48"/>
      <c r="AH350" s="48"/>
      <c r="AI350" s="48"/>
      <c r="AJ350" s="48"/>
      <c r="AK350" s="48"/>
      <c r="AL350" s="48"/>
      <c r="AM350" s="48"/>
      <c r="AN350" s="48"/>
      <c r="AO350" s="48"/>
      <c r="AP350" s="48"/>
      <c r="AQ350" s="48"/>
      <c r="AR350" s="48"/>
      <c r="AS350" s="48"/>
      <c r="AT350" s="48"/>
      <c r="AU350" s="48"/>
      <c r="AV350" s="48"/>
      <c r="AW350" s="48"/>
      <c r="AX350" s="48">
        <v>1</v>
      </c>
      <c r="AY350" s="48"/>
      <c r="AZ350" s="48"/>
      <c r="BA350" s="48"/>
      <c r="BB350" s="48"/>
      <c r="BC350" s="48"/>
      <c r="BD350" s="48"/>
      <c r="BE350" s="48"/>
      <c r="BF350" s="86"/>
    </row>
    <row r="351" spans="1:58" s="166" customFormat="1" x14ac:dyDescent="0.55000000000000004">
      <c r="A351" s="298">
        <v>1</v>
      </c>
      <c r="B351" s="298">
        <v>227</v>
      </c>
      <c r="C351" s="231"/>
      <c r="D351" s="155"/>
      <c r="E351" s="155"/>
      <c r="F351" s="155">
        <v>1</v>
      </c>
      <c r="G351" s="312">
        <v>43712</v>
      </c>
      <c r="H351" s="182">
        <v>0.76250000000000007</v>
      </c>
      <c r="I351" s="299">
        <v>43712</v>
      </c>
      <c r="J351" s="304">
        <v>0.76250000000000007</v>
      </c>
      <c r="K351" s="159" t="s">
        <v>5</v>
      </c>
      <c r="L351" s="160" t="s">
        <v>68</v>
      </c>
      <c r="M351" s="161" t="s">
        <v>438</v>
      </c>
      <c r="N351" s="313" t="s">
        <v>609</v>
      </c>
      <c r="O351" s="165"/>
      <c r="P351" s="79"/>
      <c r="Q351" s="79"/>
      <c r="R351" s="164"/>
      <c r="S351" s="164"/>
      <c r="T351" s="164"/>
      <c r="U351" s="105"/>
      <c r="V351" s="165"/>
      <c r="W351" s="11">
        <f t="shared" ref="W351" si="86">+X351-D351</f>
        <v>0</v>
      </c>
      <c r="X351" s="97">
        <f t="shared" si="69"/>
        <v>0</v>
      </c>
      <c r="Y351" s="79"/>
      <c r="Z351" s="79"/>
      <c r="AA351" s="79"/>
      <c r="AB351" s="79"/>
      <c r="AC351" s="79"/>
      <c r="AD351" s="79"/>
      <c r="AE351" s="79"/>
      <c r="AF351" s="79"/>
      <c r="AG351" s="79"/>
      <c r="AH351" s="79"/>
      <c r="AI351" s="79"/>
      <c r="AJ351" s="79"/>
      <c r="AK351" s="79"/>
      <c r="AL351" s="79"/>
      <c r="AM351" s="79"/>
      <c r="AN351" s="79"/>
      <c r="AO351" s="79"/>
      <c r="AP351" s="79"/>
      <c r="AQ351" s="79"/>
      <c r="AR351" s="79"/>
      <c r="AS351" s="79"/>
      <c r="AT351" s="79"/>
      <c r="AU351" s="79"/>
      <c r="AV351" s="79"/>
      <c r="AW351" s="79"/>
      <c r="AX351" s="79"/>
      <c r="AY351" s="79"/>
      <c r="AZ351" s="79"/>
      <c r="BA351" s="79"/>
      <c r="BB351" s="79"/>
      <c r="BC351" s="79"/>
      <c r="BD351" s="79"/>
      <c r="BE351" s="79"/>
      <c r="BF351" s="62"/>
    </row>
    <row r="352" spans="1:58" s="42" customFormat="1" x14ac:dyDescent="0.55000000000000004">
      <c r="A352" s="395">
        <v>1</v>
      </c>
      <c r="B352" s="395">
        <v>228</v>
      </c>
      <c r="C352" s="117">
        <v>176</v>
      </c>
      <c r="D352" s="117">
        <v>1</v>
      </c>
      <c r="E352" s="117"/>
      <c r="F352" s="117"/>
      <c r="G352" s="411">
        <v>43676</v>
      </c>
      <c r="H352" s="431">
        <v>0.40902777777777777</v>
      </c>
      <c r="I352" s="411">
        <v>43673</v>
      </c>
      <c r="J352" s="435"/>
      <c r="K352" s="515" t="s">
        <v>5</v>
      </c>
      <c r="L352" s="513" t="s">
        <v>64</v>
      </c>
      <c r="M352" s="399" t="s">
        <v>440</v>
      </c>
      <c r="N352" s="393" t="s">
        <v>439</v>
      </c>
      <c r="O352" s="43" t="s">
        <v>423</v>
      </c>
      <c r="P352" s="48">
        <v>1</v>
      </c>
      <c r="Q352" s="30"/>
      <c r="R352" s="104">
        <v>65</v>
      </c>
      <c r="S352" s="104"/>
      <c r="T352" s="104">
        <v>1</v>
      </c>
      <c r="U352" s="105">
        <f t="shared" si="75"/>
        <v>64</v>
      </c>
      <c r="V352" s="25"/>
      <c r="W352" s="25">
        <f t="shared" ref="W352:W361" si="87">+X352-D352</f>
        <v>0</v>
      </c>
      <c r="X352" s="98">
        <f t="shared" si="69"/>
        <v>1</v>
      </c>
      <c r="Y352" s="30"/>
      <c r="Z352" s="30"/>
      <c r="AA352" s="30"/>
      <c r="AB352" s="30"/>
      <c r="AC352" s="30"/>
      <c r="AD352" s="30"/>
      <c r="AE352" s="30"/>
      <c r="AF352" s="30"/>
      <c r="AG352" s="30"/>
      <c r="AH352" s="30"/>
      <c r="AI352" s="30"/>
      <c r="AJ352" s="30"/>
      <c r="AK352" s="30"/>
      <c r="AL352" s="30"/>
      <c r="AM352" s="30"/>
      <c r="AN352" s="30"/>
      <c r="AO352" s="30"/>
      <c r="AP352" s="30">
        <v>1</v>
      </c>
      <c r="AQ352" s="30"/>
      <c r="AR352" s="30"/>
      <c r="AS352" s="30"/>
      <c r="AT352" s="30"/>
      <c r="AU352" s="30"/>
      <c r="AV352" s="30"/>
      <c r="AW352" s="30"/>
      <c r="AX352" s="30"/>
      <c r="AY352" s="30"/>
      <c r="AZ352" s="30"/>
      <c r="BA352" s="30"/>
      <c r="BB352" s="30"/>
      <c r="BC352" s="30"/>
      <c r="BD352" s="30"/>
      <c r="BE352" s="30"/>
      <c r="BF352" s="77"/>
    </row>
    <row r="353" spans="1:58" s="42" customFormat="1" x14ac:dyDescent="0.55000000000000004">
      <c r="A353" s="396"/>
      <c r="B353" s="396"/>
      <c r="C353" s="117">
        <v>177</v>
      </c>
      <c r="D353" s="117">
        <v>1</v>
      </c>
      <c r="E353" s="117"/>
      <c r="F353" s="117"/>
      <c r="G353" s="412"/>
      <c r="H353" s="432"/>
      <c r="I353" s="412"/>
      <c r="J353" s="436"/>
      <c r="K353" s="516"/>
      <c r="L353" s="514"/>
      <c r="M353" s="400"/>
      <c r="N353" s="394"/>
      <c r="O353" s="43" t="s">
        <v>423</v>
      </c>
      <c r="P353" s="48">
        <v>1</v>
      </c>
      <c r="Q353" s="30"/>
      <c r="R353" s="104">
        <v>70</v>
      </c>
      <c r="S353" s="104"/>
      <c r="T353" s="104">
        <v>1</v>
      </c>
      <c r="U353" s="105">
        <f t="shared" si="75"/>
        <v>69</v>
      </c>
      <c r="V353" s="25"/>
      <c r="W353" s="25">
        <f t="shared" si="87"/>
        <v>0</v>
      </c>
      <c r="X353" s="98">
        <f t="shared" si="69"/>
        <v>1</v>
      </c>
      <c r="Y353" s="30"/>
      <c r="Z353" s="30"/>
      <c r="AA353" s="30"/>
      <c r="AB353" s="30"/>
      <c r="AC353" s="30"/>
      <c r="AD353" s="30"/>
      <c r="AE353" s="30"/>
      <c r="AF353" s="30"/>
      <c r="AG353" s="30"/>
      <c r="AH353" s="30"/>
      <c r="AI353" s="30"/>
      <c r="AJ353" s="30"/>
      <c r="AK353" s="30"/>
      <c r="AL353" s="30"/>
      <c r="AM353" s="30"/>
      <c r="AN353" s="30"/>
      <c r="AO353" s="30"/>
      <c r="AP353" s="30">
        <v>1</v>
      </c>
      <c r="AQ353" s="30"/>
      <c r="AR353" s="30"/>
      <c r="AS353" s="30"/>
      <c r="AT353" s="30"/>
      <c r="AU353" s="30"/>
      <c r="AV353" s="30"/>
      <c r="AW353" s="30"/>
      <c r="AX353" s="30"/>
      <c r="AY353" s="30"/>
      <c r="AZ353" s="30"/>
      <c r="BA353" s="30"/>
      <c r="BB353" s="30"/>
      <c r="BC353" s="30"/>
      <c r="BD353" s="30"/>
      <c r="BE353" s="30"/>
      <c r="BF353" s="77"/>
    </row>
    <row r="354" spans="1:58" s="42" customFormat="1" x14ac:dyDescent="0.55000000000000004">
      <c r="A354" s="116">
        <v>1</v>
      </c>
      <c r="B354" s="116">
        <v>229</v>
      </c>
      <c r="C354" s="118">
        <v>178</v>
      </c>
      <c r="D354" s="117">
        <v>1</v>
      </c>
      <c r="E354" s="117"/>
      <c r="F354" s="117"/>
      <c r="G354" s="87">
        <v>43676</v>
      </c>
      <c r="H354" s="88">
        <v>0.40972222222222227</v>
      </c>
      <c r="I354" s="81">
        <v>43672</v>
      </c>
      <c r="J354" s="83"/>
      <c r="K354" s="89" t="s">
        <v>5</v>
      </c>
      <c r="L354" s="90" t="s">
        <v>64</v>
      </c>
      <c r="M354" s="82" t="s">
        <v>441</v>
      </c>
      <c r="N354" s="80" t="s">
        <v>442</v>
      </c>
      <c r="O354" s="43" t="s">
        <v>423</v>
      </c>
      <c r="P354" s="48">
        <v>1</v>
      </c>
      <c r="Q354" s="30"/>
      <c r="R354" s="104">
        <v>70</v>
      </c>
      <c r="S354" s="104"/>
      <c r="T354" s="104">
        <v>20</v>
      </c>
      <c r="U354" s="105">
        <f t="shared" si="75"/>
        <v>50</v>
      </c>
      <c r="V354" s="25"/>
      <c r="W354" s="25">
        <f t="shared" si="87"/>
        <v>0</v>
      </c>
      <c r="X354" s="98">
        <f t="shared" si="69"/>
        <v>1</v>
      </c>
      <c r="Y354" s="30"/>
      <c r="Z354" s="30"/>
      <c r="AA354" s="30"/>
      <c r="AB354" s="30"/>
      <c r="AC354" s="30"/>
      <c r="AD354" s="30"/>
      <c r="AE354" s="30"/>
      <c r="AF354" s="30"/>
      <c r="AG354" s="30"/>
      <c r="AH354" s="30"/>
      <c r="AI354" s="30"/>
      <c r="AJ354" s="30"/>
      <c r="AK354" s="30"/>
      <c r="AL354" s="30"/>
      <c r="AM354" s="30"/>
      <c r="AN354" s="30"/>
      <c r="AO354" s="30"/>
      <c r="AP354" s="30">
        <v>1</v>
      </c>
      <c r="AQ354" s="30"/>
      <c r="AR354" s="30"/>
      <c r="AS354" s="30"/>
      <c r="AT354" s="30"/>
      <c r="AU354" s="30"/>
      <c r="AV354" s="30"/>
      <c r="AW354" s="30"/>
      <c r="AX354" s="30"/>
      <c r="AY354" s="30"/>
      <c r="AZ354" s="30"/>
      <c r="BA354" s="30"/>
      <c r="BB354" s="30"/>
      <c r="BC354" s="30"/>
      <c r="BD354" s="30"/>
      <c r="BE354" s="30"/>
      <c r="BF354" s="77"/>
    </row>
    <row r="355" spans="1:58" s="42" customFormat="1" x14ac:dyDescent="0.55000000000000004">
      <c r="A355" s="116">
        <v>1</v>
      </c>
      <c r="B355" s="116">
        <v>230</v>
      </c>
      <c r="C355" s="117">
        <v>179</v>
      </c>
      <c r="D355" s="117">
        <v>1</v>
      </c>
      <c r="E355" s="117"/>
      <c r="F355" s="117"/>
      <c r="G355" s="87">
        <v>43684</v>
      </c>
      <c r="H355" s="88">
        <v>0.58611111111111114</v>
      </c>
      <c r="I355" s="91">
        <v>43684</v>
      </c>
      <c r="J355" s="93">
        <v>0.58611111111111114</v>
      </c>
      <c r="K355" s="92" t="s">
        <v>5</v>
      </c>
      <c r="L355" s="324" t="s">
        <v>82</v>
      </c>
      <c r="M355" s="318" t="s">
        <v>448</v>
      </c>
      <c r="N355" s="80" t="s">
        <v>449</v>
      </c>
      <c r="O355" s="43" t="s">
        <v>450</v>
      </c>
      <c r="P355" s="48">
        <v>1</v>
      </c>
      <c r="Q355" s="30"/>
      <c r="R355" s="104">
        <v>32</v>
      </c>
      <c r="S355" s="104">
        <v>9</v>
      </c>
      <c r="T355" s="104">
        <v>3</v>
      </c>
      <c r="U355" s="105">
        <f t="shared" si="75"/>
        <v>29</v>
      </c>
      <c r="V355" s="25"/>
      <c r="W355" s="25">
        <f t="shared" si="87"/>
        <v>0</v>
      </c>
      <c r="X355" s="98">
        <f t="shared" si="69"/>
        <v>1</v>
      </c>
      <c r="Y355" s="30"/>
      <c r="Z355" s="30"/>
      <c r="AA355" s="30"/>
      <c r="AB355" s="30"/>
      <c r="AC355" s="30"/>
      <c r="AD355" s="30"/>
      <c r="AE355" s="30"/>
      <c r="AF355" s="30"/>
      <c r="AG355" s="30"/>
      <c r="AH355" s="30"/>
      <c r="AI355" s="30"/>
      <c r="AJ355" s="30"/>
      <c r="AK355" s="30">
        <v>1</v>
      </c>
      <c r="AL355" s="30"/>
      <c r="AM355" s="30"/>
      <c r="AN355" s="30"/>
      <c r="AO355" s="30"/>
      <c r="AP355" s="30"/>
      <c r="AQ355" s="30"/>
      <c r="AR355" s="30"/>
      <c r="AS355" s="30"/>
      <c r="AT355" s="30"/>
      <c r="AU355" s="30"/>
      <c r="AV355" s="30"/>
      <c r="AW355" s="30"/>
      <c r="AX355" s="30"/>
      <c r="AY355" s="30"/>
      <c r="AZ355" s="30"/>
      <c r="BA355" s="30"/>
      <c r="BB355" s="30"/>
      <c r="BC355" s="30"/>
      <c r="BD355" s="30"/>
      <c r="BE355" s="30"/>
      <c r="BF355" s="77"/>
    </row>
    <row r="356" spans="1:58" s="229" customFormat="1" x14ac:dyDescent="0.55000000000000004">
      <c r="A356" s="179">
        <v>1</v>
      </c>
      <c r="B356" s="319">
        <v>231</v>
      </c>
      <c r="C356" s="155"/>
      <c r="D356" s="155"/>
      <c r="E356" s="155"/>
      <c r="F356" s="155">
        <v>1</v>
      </c>
      <c r="G356" s="312">
        <v>43720</v>
      </c>
      <c r="H356" s="182">
        <v>0.7680555555555556</v>
      </c>
      <c r="I356" s="321">
        <v>43720</v>
      </c>
      <c r="J356" s="323">
        <v>0.7680555555555556</v>
      </c>
      <c r="K356" s="326" t="s">
        <v>5</v>
      </c>
      <c r="L356" s="324" t="s">
        <v>82</v>
      </c>
      <c r="M356" s="322" t="s">
        <v>448</v>
      </c>
      <c r="N356" s="320" t="s">
        <v>625</v>
      </c>
      <c r="O356" s="165"/>
      <c r="P356" s="79"/>
      <c r="Q356" s="15"/>
      <c r="R356" s="107"/>
      <c r="S356" s="107"/>
      <c r="T356" s="107"/>
      <c r="U356" s="105"/>
      <c r="V356" s="11"/>
      <c r="W356" s="11">
        <f t="shared" si="87"/>
        <v>0</v>
      </c>
      <c r="X356" s="97">
        <f t="shared" ref="X356" si="88">SUM(Y356:BF356)</f>
        <v>0</v>
      </c>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63"/>
    </row>
    <row r="357" spans="1:58" s="42" customFormat="1" x14ac:dyDescent="0.55000000000000004">
      <c r="A357" s="116">
        <v>1</v>
      </c>
      <c r="B357" s="116">
        <v>232</v>
      </c>
      <c r="C357" s="117">
        <v>180</v>
      </c>
      <c r="D357" s="117">
        <v>1</v>
      </c>
      <c r="E357" s="117"/>
      <c r="F357" s="117"/>
      <c r="G357" s="87">
        <v>43685</v>
      </c>
      <c r="H357" s="88">
        <v>0.65208333333333335</v>
      </c>
      <c r="I357" s="144">
        <v>43685</v>
      </c>
      <c r="J357" s="145">
        <v>0.65208333333333335</v>
      </c>
      <c r="K357" s="89" t="s">
        <v>5</v>
      </c>
      <c r="L357" s="90" t="s">
        <v>430</v>
      </c>
      <c r="M357" s="82" t="s">
        <v>515</v>
      </c>
      <c r="N357" s="80" t="s">
        <v>554</v>
      </c>
      <c r="O357" s="43" t="s">
        <v>423</v>
      </c>
      <c r="P357" s="48">
        <v>1</v>
      </c>
      <c r="Q357" s="30"/>
      <c r="R357" s="104">
        <v>52</v>
      </c>
      <c r="S357" s="104">
        <v>51</v>
      </c>
      <c r="T357" s="104">
        <v>1</v>
      </c>
      <c r="U357" s="105">
        <f t="shared" si="75"/>
        <v>51</v>
      </c>
      <c r="V357" s="25"/>
      <c r="W357" s="25">
        <f t="shared" si="87"/>
        <v>0</v>
      </c>
      <c r="X357" s="98">
        <f t="shared" si="69"/>
        <v>1</v>
      </c>
      <c r="Y357" s="30"/>
      <c r="Z357" s="30"/>
      <c r="AA357" s="30"/>
      <c r="AB357" s="30"/>
      <c r="AC357" s="30"/>
      <c r="AD357" s="30"/>
      <c r="AE357" s="30">
        <v>1</v>
      </c>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77"/>
    </row>
    <row r="358" spans="1:58" s="42" customFormat="1" x14ac:dyDescent="0.55000000000000004">
      <c r="A358" s="301">
        <v>1</v>
      </c>
      <c r="B358" s="301">
        <v>233</v>
      </c>
      <c r="C358" s="117">
        <v>181</v>
      </c>
      <c r="D358" s="117">
        <v>1</v>
      </c>
      <c r="E358" s="117"/>
      <c r="F358" s="117"/>
      <c r="G358" s="87">
        <v>43703</v>
      </c>
      <c r="H358" s="88">
        <v>0.76388888888888884</v>
      </c>
      <c r="I358" s="300">
        <v>43703</v>
      </c>
      <c r="J358" s="303">
        <v>0.76388888888888884</v>
      </c>
      <c r="K358" s="305" t="s">
        <v>5</v>
      </c>
      <c r="L358" s="324" t="s">
        <v>608</v>
      </c>
      <c r="M358" s="350" t="s">
        <v>640</v>
      </c>
      <c r="N358" s="302" t="s">
        <v>639</v>
      </c>
      <c r="O358" s="43" t="s">
        <v>112</v>
      </c>
      <c r="P358" s="48">
        <v>1</v>
      </c>
      <c r="Q358" s="30"/>
      <c r="R358" s="104">
        <v>120</v>
      </c>
      <c r="S358" s="104">
        <v>55</v>
      </c>
      <c r="T358" s="104">
        <v>26</v>
      </c>
      <c r="U358" s="105">
        <f t="shared" si="75"/>
        <v>94</v>
      </c>
      <c r="V358" s="25"/>
      <c r="W358" s="25">
        <f t="shared" si="87"/>
        <v>0</v>
      </c>
      <c r="X358" s="98">
        <f t="shared" si="69"/>
        <v>1</v>
      </c>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v>1</v>
      </c>
      <c r="BC358" s="30"/>
      <c r="BD358" s="30"/>
      <c r="BE358" s="30"/>
      <c r="BF358" s="77"/>
    </row>
    <row r="359" spans="1:58" s="229" customFormat="1" x14ac:dyDescent="0.55000000000000004">
      <c r="A359" s="179">
        <v>1</v>
      </c>
      <c r="B359" s="179">
        <v>284</v>
      </c>
      <c r="C359" s="155"/>
      <c r="D359" s="155"/>
      <c r="E359" s="155"/>
      <c r="F359" s="155">
        <v>1</v>
      </c>
      <c r="G359" s="312">
        <v>43777</v>
      </c>
      <c r="H359" s="182">
        <v>0.7284722222222223</v>
      </c>
      <c r="I359" s="352">
        <v>43777</v>
      </c>
      <c r="J359" s="351">
        <v>0.7284722222222223</v>
      </c>
      <c r="K359" s="326" t="s">
        <v>5</v>
      </c>
      <c r="L359" s="324" t="s">
        <v>73</v>
      </c>
      <c r="M359" s="350" t="s">
        <v>640</v>
      </c>
      <c r="N359" s="349" t="s">
        <v>641</v>
      </c>
      <c r="O359" s="165"/>
      <c r="P359" s="79"/>
      <c r="Q359" s="15"/>
      <c r="R359" s="107"/>
      <c r="S359" s="107"/>
      <c r="T359" s="107"/>
      <c r="U359" s="105"/>
      <c r="V359" s="11"/>
      <c r="W359" s="11">
        <f t="shared" ref="W359" si="89">+X359-D359</f>
        <v>0</v>
      </c>
      <c r="X359" s="97">
        <f t="shared" si="69"/>
        <v>0</v>
      </c>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63"/>
    </row>
    <row r="360" spans="1:58" s="49" customFormat="1" x14ac:dyDescent="0.55000000000000004">
      <c r="A360" s="279">
        <v>1</v>
      </c>
      <c r="B360" s="279">
        <v>235</v>
      </c>
      <c r="C360" s="117">
        <v>182</v>
      </c>
      <c r="D360" s="117">
        <v>1</v>
      </c>
      <c r="E360" s="117"/>
      <c r="F360" s="117"/>
      <c r="G360" s="87">
        <v>43711</v>
      </c>
      <c r="H360" s="88">
        <v>0.93611111111111101</v>
      </c>
      <c r="I360" s="278">
        <v>43711</v>
      </c>
      <c r="J360" s="280">
        <v>0.93611111111111101</v>
      </c>
      <c r="K360" s="53" t="s">
        <v>593</v>
      </c>
      <c r="L360" s="45" t="s">
        <v>78</v>
      </c>
      <c r="M360" s="46" t="s">
        <v>186</v>
      </c>
      <c r="N360" s="43" t="s">
        <v>592</v>
      </c>
      <c r="O360" s="46" t="s">
        <v>139</v>
      </c>
      <c r="P360" s="75">
        <v>1</v>
      </c>
      <c r="Q360" s="48"/>
      <c r="R360" s="108"/>
      <c r="S360" s="108"/>
      <c r="T360" s="108">
        <v>3</v>
      </c>
      <c r="U360" s="285"/>
      <c r="V360" s="43"/>
      <c r="W360" s="43">
        <f t="shared" ref="W360" si="90">+X360-D360</f>
        <v>0</v>
      </c>
      <c r="X360" s="98">
        <f t="shared" ref="X360:X362" si="91">SUM(Y360:BF360)</f>
        <v>1</v>
      </c>
      <c r="Y360" s="48"/>
      <c r="Z360" s="48"/>
      <c r="AA360" s="48"/>
      <c r="AB360" s="48"/>
      <c r="AC360" s="48"/>
      <c r="AD360" s="48"/>
      <c r="AE360" s="48"/>
      <c r="AF360" s="48"/>
      <c r="AG360" s="48"/>
      <c r="AH360" s="48"/>
      <c r="AI360" s="48"/>
      <c r="AJ360" s="48"/>
      <c r="AK360" s="48"/>
      <c r="AL360" s="48"/>
      <c r="AM360" s="48"/>
      <c r="AN360" s="48"/>
      <c r="AO360" s="48"/>
      <c r="AP360" s="48"/>
      <c r="AQ360" s="48"/>
      <c r="AR360" s="48"/>
      <c r="AS360" s="48"/>
      <c r="AT360" s="48"/>
      <c r="AU360" s="48"/>
      <c r="AV360" s="48"/>
      <c r="AW360" s="48"/>
      <c r="AX360" s="48"/>
      <c r="AY360" s="48"/>
      <c r="AZ360" s="48"/>
      <c r="BA360" s="48"/>
      <c r="BB360" s="48"/>
      <c r="BC360" s="48"/>
      <c r="BD360" s="48">
        <v>1</v>
      </c>
      <c r="BE360" s="48"/>
      <c r="BF360" s="86"/>
    </row>
    <row r="361" spans="1:58" s="49" customFormat="1" x14ac:dyDescent="0.55000000000000004">
      <c r="A361" s="301">
        <v>1</v>
      </c>
      <c r="B361" s="301">
        <v>236</v>
      </c>
      <c r="C361" s="117">
        <v>183</v>
      </c>
      <c r="D361" s="117">
        <v>1</v>
      </c>
      <c r="E361" s="117"/>
      <c r="F361" s="117"/>
      <c r="G361" s="87">
        <v>43718</v>
      </c>
      <c r="H361" s="88">
        <v>0.7909722222222223</v>
      </c>
      <c r="I361" s="300">
        <v>43718</v>
      </c>
      <c r="J361" s="303">
        <v>0.7909722222222223</v>
      </c>
      <c r="K361" s="305" t="s">
        <v>5</v>
      </c>
      <c r="L361" s="160" t="s">
        <v>80</v>
      </c>
      <c r="M361" s="161" t="s">
        <v>606</v>
      </c>
      <c r="N361" s="43" t="s">
        <v>607</v>
      </c>
      <c r="O361" s="43" t="s">
        <v>112</v>
      </c>
      <c r="P361" s="48">
        <v>1</v>
      </c>
      <c r="Q361" s="48"/>
      <c r="R361" s="108">
        <v>226</v>
      </c>
      <c r="S361" s="108">
        <v>13</v>
      </c>
      <c r="T361" s="108">
        <v>13</v>
      </c>
      <c r="U361" s="105">
        <f t="shared" si="75"/>
        <v>213</v>
      </c>
      <c r="V361" s="43"/>
      <c r="W361" s="25">
        <f t="shared" si="87"/>
        <v>0</v>
      </c>
      <c r="X361" s="98">
        <f t="shared" si="91"/>
        <v>1</v>
      </c>
      <c r="Y361" s="48"/>
      <c r="Z361" s="48"/>
      <c r="AA361" s="48"/>
      <c r="AB361" s="48"/>
      <c r="AC361" s="48"/>
      <c r="AD361" s="48"/>
      <c r="AE361" s="48"/>
      <c r="AF361" s="48"/>
      <c r="AG361" s="48"/>
      <c r="AH361" s="48"/>
      <c r="AI361" s="48"/>
      <c r="AJ361" s="48"/>
      <c r="AK361" s="48"/>
      <c r="AL361" s="48"/>
      <c r="AM361" s="48"/>
      <c r="AN361" s="48"/>
      <c r="AO361" s="48"/>
      <c r="AP361" s="48"/>
      <c r="AQ361" s="48"/>
      <c r="AR361" s="48">
        <v>1</v>
      </c>
      <c r="AS361" s="48"/>
      <c r="AT361" s="48"/>
      <c r="AU361" s="48"/>
      <c r="AV361" s="48"/>
      <c r="AW361" s="48"/>
      <c r="AX361" s="48"/>
      <c r="AY361" s="48"/>
      <c r="AZ361" s="48"/>
      <c r="BA361" s="48"/>
      <c r="BB361" s="48"/>
      <c r="BC361" s="48"/>
      <c r="BD361" s="48"/>
      <c r="BE361" s="48"/>
      <c r="BF361" s="86"/>
    </row>
    <row r="362" spans="1:58" s="166" customFormat="1" x14ac:dyDescent="0.55000000000000004">
      <c r="A362" s="179">
        <v>1</v>
      </c>
      <c r="B362" s="179">
        <v>237</v>
      </c>
      <c r="C362" s="155"/>
      <c r="D362" s="155"/>
      <c r="E362" s="155"/>
      <c r="F362" s="155">
        <v>1</v>
      </c>
      <c r="G362" s="348">
        <v>43762</v>
      </c>
      <c r="H362" s="182">
        <v>0.63958333333333328</v>
      </c>
      <c r="I362" s="312">
        <v>43762</v>
      </c>
      <c r="J362" s="160">
        <v>0.63958333333333328</v>
      </c>
      <c r="K362" s="326" t="s">
        <v>5</v>
      </c>
      <c r="L362" s="160" t="s">
        <v>80</v>
      </c>
      <c r="M362" s="161" t="s">
        <v>606</v>
      </c>
      <c r="N362" s="165" t="s">
        <v>629</v>
      </c>
      <c r="O362" s="165"/>
      <c r="P362" s="79"/>
      <c r="Q362" s="79"/>
      <c r="R362" s="164"/>
      <c r="S362" s="164"/>
      <c r="T362" s="164"/>
      <c r="U362" s="105"/>
      <c r="V362" s="165"/>
      <c r="W362" s="11">
        <f t="shared" ref="W362" si="92">+X362-D362</f>
        <v>0</v>
      </c>
      <c r="X362" s="97">
        <f t="shared" si="91"/>
        <v>0</v>
      </c>
      <c r="Y362" s="79"/>
      <c r="Z362" s="79"/>
      <c r="AA362" s="79"/>
      <c r="AB362" s="79"/>
      <c r="AC362" s="79"/>
      <c r="AD362" s="79"/>
      <c r="AE362" s="79"/>
      <c r="AF362" s="79"/>
      <c r="AG362" s="79"/>
      <c r="AH362" s="79"/>
      <c r="AI362" s="79"/>
      <c r="AJ362" s="79"/>
      <c r="AK362" s="79"/>
      <c r="AL362" s="79"/>
      <c r="AM362" s="79"/>
      <c r="AN362" s="79"/>
      <c r="AO362" s="79"/>
      <c r="AP362" s="79"/>
      <c r="AQ362" s="79"/>
      <c r="AR362" s="79"/>
      <c r="AS362" s="79"/>
      <c r="AT362" s="79"/>
      <c r="AU362" s="79"/>
      <c r="AV362" s="79"/>
      <c r="AW362" s="79"/>
      <c r="AX362" s="79"/>
      <c r="AY362" s="79"/>
      <c r="AZ362" s="79"/>
      <c r="BA362" s="79"/>
      <c r="BB362" s="79"/>
      <c r="BC362" s="79"/>
      <c r="BD362" s="79"/>
      <c r="BE362" s="79"/>
      <c r="BF362" s="62"/>
    </row>
    <row r="363" spans="1:58" s="49" customFormat="1" x14ac:dyDescent="0.55000000000000004">
      <c r="A363" s="301">
        <v>1</v>
      </c>
      <c r="B363" s="301">
        <v>238</v>
      </c>
      <c r="C363" s="117">
        <v>184</v>
      </c>
      <c r="D363" s="117">
        <v>1</v>
      </c>
      <c r="E363" s="117"/>
      <c r="F363" s="117"/>
      <c r="G363" s="87">
        <v>43731</v>
      </c>
      <c r="H363" s="88">
        <v>0.8534722222222223</v>
      </c>
      <c r="I363" s="327">
        <v>43731</v>
      </c>
      <c r="J363" s="328">
        <v>0.8534722222222223</v>
      </c>
      <c r="K363" s="325" t="s">
        <v>5</v>
      </c>
      <c r="L363" s="45" t="s">
        <v>430</v>
      </c>
      <c r="M363" s="46" t="s">
        <v>627</v>
      </c>
      <c r="N363" s="43" t="s">
        <v>626</v>
      </c>
      <c r="O363" s="46" t="s">
        <v>139</v>
      </c>
      <c r="P363" s="75">
        <v>1</v>
      </c>
      <c r="Q363" s="48"/>
      <c r="R363" s="108">
        <v>120</v>
      </c>
      <c r="S363" s="108">
        <v>2</v>
      </c>
      <c r="T363" s="108">
        <v>2</v>
      </c>
      <c r="U363" s="105">
        <f t="shared" si="75"/>
        <v>118</v>
      </c>
      <c r="V363" s="43"/>
      <c r="W363" s="25">
        <f t="shared" ref="W363" si="93">+X363-D363</f>
        <v>0</v>
      </c>
      <c r="X363" s="98">
        <f t="shared" ref="X363" si="94">SUM(Y363:BF363)</f>
        <v>1</v>
      </c>
      <c r="Y363" s="48"/>
      <c r="Z363" s="48"/>
      <c r="AA363" s="48"/>
      <c r="AB363" s="48"/>
      <c r="AC363" s="48"/>
      <c r="AD363" s="48"/>
      <c r="AE363" s="48">
        <v>1</v>
      </c>
      <c r="AF363" s="48"/>
      <c r="AG363" s="48"/>
      <c r="AH363" s="48"/>
      <c r="AI363" s="48"/>
      <c r="AJ363" s="48"/>
      <c r="AK363" s="48"/>
      <c r="AL363" s="48"/>
      <c r="AM363" s="48"/>
      <c r="AN363" s="48"/>
      <c r="AO363" s="48"/>
      <c r="AP363" s="48"/>
      <c r="AQ363" s="48"/>
      <c r="AR363" s="48"/>
      <c r="AS363" s="48"/>
      <c r="AT363" s="48"/>
      <c r="AU363" s="48"/>
      <c r="AV363" s="48"/>
      <c r="AW363" s="48"/>
      <c r="AX363" s="48"/>
      <c r="AY363" s="48"/>
      <c r="AZ363" s="48"/>
      <c r="BA363" s="48"/>
      <c r="BB363" s="48"/>
      <c r="BC363" s="48"/>
      <c r="BD363" s="48"/>
      <c r="BE363" s="48"/>
      <c r="BF363" s="86"/>
    </row>
    <row r="364" spans="1:58" s="8" customFormat="1" x14ac:dyDescent="0.55000000000000004">
      <c r="A364" s="329">
        <v>1</v>
      </c>
      <c r="B364" s="329">
        <v>239</v>
      </c>
      <c r="C364" s="288"/>
      <c r="D364" s="288"/>
      <c r="E364" s="288"/>
      <c r="F364" s="288"/>
      <c r="G364" s="330">
        <v>43710</v>
      </c>
      <c r="H364" s="331">
        <v>0.57430555555555551</v>
      </c>
      <c r="I364" s="332">
        <v>43710</v>
      </c>
      <c r="J364" s="293">
        <v>0.57430555555555551</v>
      </c>
      <c r="K364" s="333" t="s">
        <v>5</v>
      </c>
      <c r="L364" s="334"/>
      <c r="M364" s="335"/>
      <c r="N364" s="336" t="s">
        <v>628</v>
      </c>
      <c r="O364" s="335"/>
      <c r="P364" s="337"/>
      <c r="Q364" s="23"/>
      <c r="R364" s="338"/>
      <c r="S364" s="338"/>
      <c r="T364" s="338"/>
      <c r="U364" s="339"/>
      <c r="V364" s="336"/>
      <c r="W364" s="16">
        <f t="shared" ref="W364:W366" si="95">+X364-D364</f>
        <v>0</v>
      </c>
      <c r="X364" s="340">
        <f t="shared" ref="X364:X366" si="96">SUM(Y364:BF364)</f>
        <v>0</v>
      </c>
      <c r="Y364" s="23"/>
      <c r="Z364" s="23"/>
      <c r="AA364" s="23"/>
      <c r="AB364" s="23"/>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341"/>
    </row>
    <row r="365" spans="1:58" s="49" customFormat="1" x14ac:dyDescent="0.55000000000000004">
      <c r="A365" s="347">
        <v>1</v>
      </c>
      <c r="B365" s="345">
        <v>240</v>
      </c>
      <c r="C365" s="117">
        <v>185</v>
      </c>
      <c r="D365" s="117">
        <v>1</v>
      </c>
      <c r="E365" s="117"/>
      <c r="F365" s="117"/>
      <c r="G365" s="87">
        <v>43751</v>
      </c>
      <c r="H365" s="88">
        <v>0.90416666666666667</v>
      </c>
      <c r="I365" s="343">
        <v>43751</v>
      </c>
      <c r="J365" s="342">
        <v>0.90416666666666667</v>
      </c>
      <c r="K365" s="344" t="s">
        <v>5</v>
      </c>
      <c r="L365" s="160" t="s">
        <v>630</v>
      </c>
      <c r="M365" s="161" t="s">
        <v>631</v>
      </c>
      <c r="N365" s="43" t="s">
        <v>634</v>
      </c>
      <c r="O365" s="43" t="s">
        <v>632</v>
      </c>
      <c r="P365" s="48">
        <v>1</v>
      </c>
      <c r="Q365" s="48"/>
      <c r="R365" s="108">
        <v>283</v>
      </c>
      <c r="S365" s="108">
        <v>265</v>
      </c>
      <c r="T365" s="108">
        <v>265</v>
      </c>
      <c r="U365" s="105">
        <f t="shared" ref="U365:U374" si="97">+R365-T365</f>
        <v>18</v>
      </c>
      <c r="V365" s="43"/>
      <c r="W365" s="25">
        <f t="shared" si="95"/>
        <v>0</v>
      </c>
      <c r="X365" s="98">
        <f t="shared" si="96"/>
        <v>1</v>
      </c>
      <c r="Y365" s="48"/>
      <c r="Z365" s="48"/>
      <c r="AA365" s="48"/>
      <c r="AB365" s="48"/>
      <c r="AC365" s="48">
        <v>1</v>
      </c>
      <c r="AD365" s="48"/>
      <c r="AE365" s="48"/>
      <c r="AF365" s="48"/>
      <c r="AG365" s="48"/>
      <c r="AH365" s="48"/>
      <c r="AI365" s="48"/>
      <c r="AJ365" s="48"/>
      <c r="AK365" s="48"/>
      <c r="AL365" s="48"/>
      <c r="AM365" s="48"/>
      <c r="AN365" s="48"/>
      <c r="AO365" s="48"/>
      <c r="AP365" s="48"/>
      <c r="AQ365" s="48"/>
      <c r="AR365" s="48"/>
      <c r="AS365" s="48"/>
      <c r="AT365" s="48"/>
      <c r="AU365" s="48"/>
      <c r="AV365" s="48"/>
      <c r="AW365" s="48"/>
      <c r="AX365" s="48"/>
      <c r="AY365" s="48"/>
      <c r="AZ365" s="48"/>
      <c r="BA365" s="48"/>
      <c r="BB365" s="48"/>
      <c r="BC365" s="48"/>
      <c r="BD365" s="48"/>
      <c r="BE365" s="48"/>
      <c r="BF365" s="86"/>
    </row>
    <row r="366" spans="1:58" s="166" customFormat="1" x14ac:dyDescent="0.55000000000000004">
      <c r="A366" s="179">
        <v>1</v>
      </c>
      <c r="B366" s="179">
        <v>241</v>
      </c>
      <c r="C366" s="155"/>
      <c r="D366" s="155"/>
      <c r="E366" s="155"/>
      <c r="F366" s="155">
        <v>1</v>
      </c>
      <c r="G366" s="312">
        <v>43799</v>
      </c>
      <c r="H366" s="182">
        <v>0.73749999999999993</v>
      </c>
      <c r="I366" s="359">
        <v>43799</v>
      </c>
      <c r="J366" s="181">
        <v>0.73749999999999993</v>
      </c>
      <c r="K366" s="326" t="s">
        <v>5</v>
      </c>
      <c r="L366" s="160" t="s">
        <v>630</v>
      </c>
      <c r="M366" s="161" t="s">
        <v>631</v>
      </c>
      <c r="N366" s="165" t="s">
        <v>647</v>
      </c>
      <c r="O366" s="165"/>
      <c r="P366" s="79"/>
      <c r="Q366" s="79"/>
      <c r="R366" s="164"/>
      <c r="S366" s="164"/>
      <c r="T366" s="164"/>
      <c r="U366" s="105"/>
      <c r="V366" s="165"/>
      <c r="W366" s="11">
        <f t="shared" si="95"/>
        <v>0</v>
      </c>
      <c r="X366" s="97">
        <f t="shared" si="96"/>
        <v>0</v>
      </c>
      <c r="Y366" s="79"/>
      <c r="Z366" s="79"/>
      <c r="AA366" s="79"/>
      <c r="AB366" s="79"/>
      <c r="AC366" s="79"/>
      <c r="AD366" s="79"/>
      <c r="AE366" s="79"/>
      <c r="AF366" s="79"/>
      <c r="AG366" s="79"/>
      <c r="AH366" s="79"/>
      <c r="AI366" s="79"/>
      <c r="AJ366" s="79"/>
      <c r="AK366" s="79"/>
      <c r="AL366" s="79"/>
      <c r="AM366" s="79"/>
      <c r="AN366" s="79"/>
      <c r="AO366" s="79"/>
      <c r="AP366" s="79"/>
      <c r="AQ366" s="79"/>
      <c r="AR366" s="79"/>
      <c r="AS366" s="79"/>
      <c r="AT366" s="79"/>
      <c r="AU366" s="79"/>
      <c r="AV366" s="79"/>
      <c r="AW366" s="79"/>
      <c r="AX366" s="79"/>
      <c r="AY366" s="79"/>
      <c r="AZ366" s="79"/>
      <c r="BA366" s="79"/>
      <c r="BB366" s="79"/>
      <c r="BC366" s="79"/>
      <c r="BD366" s="79"/>
      <c r="BE366" s="79"/>
      <c r="BF366" s="62"/>
    </row>
    <row r="367" spans="1:58" s="49" customFormat="1" x14ac:dyDescent="0.55000000000000004">
      <c r="A367" s="347">
        <v>1</v>
      </c>
      <c r="B367" s="360">
        <v>242</v>
      </c>
      <c r="C367" s="117">
        <v>186</v>
      </c>
      <c r="D367" s="117">
        <v>1</v>
      </c>
      <c r="E367" s="117"/>
      <c r="F367" s="117"/>
      <c r="G367" s="87">
        <v>43753</v>
      </c>
      <c r="H367" s="88">
        <v>0.91249999999999998</v>
      </c>
      <c r="I367" s="87">
        <v>43753</v>
      </c>
      <c r="J367" s="45">
        <v>0.91249999999999998</v>
      </c>
      <c r="K367" s="344" t="s">
        <v>5</v>
      </c>
      <c r="L367" s="45" t="s">
        <v>430</v>
      </c>
      <c r="M367" s="46" t="s">
        <v>633</v>
      </c>
      <c r="N367" s="43" t="s">
        <v>635</v>
      </c>
      <c r="O367" s="46" t="s">
        <v>423</v>
      </c>
      <c r="P367" s="75">
        <v>1</v>
      </c>
      <c r="Q367" s="48"/>
      <c r="R367" s="108">
        <v>48</v>
      </c>
      <c r="S367" s="108"/>
      <c r="T367" s="108">
        <v>9</v>
      </c>
      <c r="U367" s="105">
        <f t="shared" si="97"/>
        <v>39</v>
      </c>
      <c r="V367" s="43"/>
      <c r="W367" s="25">
        <f t="shared" ref="W367" si="98">+X367-D367</f>
        <v>0</v>
      </c>
      <c r="X367" s="98">
        <f t="shared" ref="X367" si="99">SUM(Y367:BF367)</f>
        <v>1</v>
      </c>
      <c r="Y367" s="48"/>
      <c r="Z367" s="48"/>
      <c r="AA367" s="48"/>
      <c r="AB367" s="48"/>
      <c r="AC367" s="48"/>
      <c r="AD367" s="48"/>
      <c r="AE367" s="48">
        <v>1</v>
      </c>
      <c r="AF367" s="48"/>
      <c r="AG367" s="48"/>
      <c r="AH367" s="48"/>
      <c r="AI367" s="48"/>
      <c r="AJ367" s="48"/>
      <c r="AK367" s="48"/>
      <c r="AL367" s="48"/>
      <c r="AM367" s="48"/>
      <c r="AN367" s="48"/>
      <c r="AO367" s="48"/>
      <c r="AP367" s="48"/>
      <c r="AQ367" s="48"/>
      <c r="AR367" s="48"/>
      <c r="AS367" s="48"/>
      <c r="AT367" s="48"/>
      <c r="AU367" s="48"/>
      <c r="AV367" s="48"/>
      <c r="AW367" s="48"/>
      <c r="AX367" s="48"/>
      <c r="AY367" s="48"/>
      <c r="AZ367" s="48"/>
      <c r="BA367" s="48"/>
      <c r="BB367" s="48"/>
      <c r="BC367" s="48"/>
      <c r="BD367" s="48"/>
      <c r="BE367" s="48"/>
      <c r="BF367" s="86"/>
    </row>
    <row r="368" spans="1:58" s="49" customFormat="1" x14ac:dyDescent="0.55000000000000004">
      <c r="A368" s="279">
        <v>1</v>
      </c>
      <c r="B368" s="360">
        <v>243</v>
      </c>
      <c r="C368" s="117">
        <v>187</v>
      </c>
      <c r="D368" s="117">
        <v>1</v>
      </c>
      <c r="E368" s="117"/>
      <c r="F368" s="117"/>
      <c r="G368" s="87">
        <v>43763</v>
      </c>
      <c r="H368" s="88">
        <v>0.76111111111111107</v>
      </c>
      <c r="I368" s="87">
        <v>43763</v>
      </c>
      <c r="J368" s="45">
        <v>0.76111111111111107</v>
      </c>
      <c r="K368" s="346" t="s">
        <v>5</v>
      </c>
      <c r="L368" s="160" t="s">
        <v>73</v>
      </c>
      <c r="M368" s="161" t="s">
        <v>636</v>
      </c>
      <c r="N368" s="43" t="s">
        <v>637</v>
      </c>
      <c r="O368" s="46" t="s">
        <v>638</v>
      </c>
      <c r="P368" s="75">
        <v>1</v>
      </c>
      <c r="Q368" s="48"/>
      <c r="R368" s="108">
        <v>15</v>
      </c>
      <c r="S368" s="108">
        <v>3</v>
      </c>
      <c r="T368" s="108">
        <v>3</v>
      </c>
      <c r="U368" s="105">
        <f t="shared" si="97"/>
        <v>12</v>
      </c>
      <c r="V368" s="43"/>
      <c r="W368" s="25">
        <f t="shared" ref="W368:W369" si="100">+X368-D368</f>
        <v>0</v>
      </c>
      <c r="X368" s="98">
        <f t="shared" ref="X368:X369" si="101">SUM(Y368:BF368)</f>
        <v>1</v>
      </c>
      <c r="Y368" s="48"/>
      <c r="Z368" s="48"/>
      <c r="AA368" s="48"/>
      <c r="AB368" s="48"/>
      <c r="AC368" s="48"/>
      <c r="AD368" s="48"/>
      <c r="AE368" s="48"/>
      <c r="AF368" s="48"/>
      <c r="AG368" s="48"/>
      <c r="AH368" s="48"/>
      <c r="AI368" s="48"/>
      <c r="AJ368" s="48"/>
      <c r="AK368" s="48"/>
      <c r="AL368" s="48"/>
      <c r="AM368" s="48"/>
      <c r="AN368" s="48"/>
      <c r="AO368" s="48"/>
      <c r="AP368" s="48"/>
      <c r="AQ368" s="48"/>
      <c r="AR368" s="48"/>
      <c r="AS368" s="48"/>
      <c r="AT368" s="48"/>
      <c r="AU368" s="48"/>
      <c r="AV368" s="48"/>
      <c r="AW368" s="48"/>
      <c r="AX368" s="48"/>
      <c r="AY368" s="48"/>
      <c r="AZ368" s="48"/>
      <c r="BA368" s="48"/>
      <c r="BB368" s="48">
        <v>1</v>
      </c>
      <c r="BC368" s="48"/>
      <c r="BD368" s="48"/>
      <c r="BE368" s="48"/>
      <c r="BF368" s="86"/>
    </row>
    <row r="369" spans="1:58" s="166" customFormat="1" x14ac:dyDescent="0.55000000000000004">
      <c r="A369" s="179">
        <v>1</v>
      </c>
      <c r="B369" s="179">
        <v>244</v>
      </c>
      <c r="C369" s="155"/>
      <c r="D369" s="155"/>
      <c r="E369" s="155"/>
      <c r="F369" s="155">
        <v>1</v>
      </c>
      <c r="G369" s="312">
        <v>43805</v>
      </c>
      <c r="H369" s="182">
        <v>0.78333333333333333</v>
      </c>
      <c r="I369" s="312">
        <v>43805</v>
      </c>
      <c r="J369" s="364">
        <v>0.78333333333333333</v>
      </c>
      <c r="K369" s="326" t="s">
        <v>5</v>
      </c>
      <c r="L369" s="160" t="s">
        <v>73</v>
      </c>
      <c r="M369" s="161" t="s">
        <v>636</v>
      </c>
      <c r="N369" s="165" t="s">
        <v>648</v>
      </c>
      <c r="O369" s="161"/>
      <c r="P369" s="163"/>
      <c r="Q369" s="79"/>
      <c r="R369" s="164"/>
      <c r="S369" s="164"/>
      <c r="T369" s="164"/>
      <c r="U369" s="105"/>
      <c r="V369" s="165"/>
      <c r="W369" s="11">
        <f t="shared" si="100"/>
        <v>0</v>
      </c>
      <c r="X369" s="97">
        <f t="shared" si="101"/>
        <v>0</v>
      </c>
      <c r="Y369" s="79"/>
      <c r="Z369" s="79"/>
      <c r="AA369" s="79"/>
      <c r="AB369" s="79"/>
      <c r="AC369" s="79"/>
      <c r="AD369" s="79"/>
      <c r="AE369" s="79"/>
      <c r="AF369" s="79"/>
      <c r="AG369" s="79"/>
      <c r="AH369" s="79"/>
      <c r="AI369" s="79"/>
      <c r="AJ369" s="79"/>
      <c r="AK369" s="79"/>
      <c r="AL369" s="79"/>
      <c r="AM369" s="79"/>
      <c r="AN369" s="79"/>
      <c r="AO369" s="79"/>
      <c r="AP369" s="79"/>
      <c r="AQ369" s="79"/>
      <c r="AR369" s="79"/>
      <c r="AS369" s="79"/>
      <c r="AT369" s="79"/>
      <c r="AU369" s="79"/>
      <c r="AV369" s="79"/>
      <c r="AW369" s="79"/>
      <c r="AX369" s="79"/>
      <c r="AY369" s="79"/>
      <c r="AZ369" s="79"/>
      <c r="BA369" s="79"/>
      <c r="BB369" s="79"/>
      <c r="BC369" s="79"/>
      <c r="BD369" s="79"/>
      <c r="BE369" s="79"/>
      <c r="BF369" s="62"/>
    </row>
    <row r="370" spans="1:58" s="49" customFormat="1" x14ac:dyDescent="0.55000000000000004">
      <c r="A370" s="279">
        <v>1</v>
      </c>
      <c r="B370" s="360">
        <v>245</v>
      </c>
      <c r="C370" s="117">
        <v>188</v>
      </c>
      <c r="D370" s="117">
        <v>1</v>
      </c>
      <c r="E370" s="117"/>
      <c r="F370" s="117"/>
      <c r="G370" s="87">
        <v>43779</v>
      </c>
      <c r="H370" s="88">
        <v>0.44236111111111115</v>
      </c>
      <c r="I370" s="354">
        <v>43779</v>
      </c>
      <c r="J370" s="353">
        <v>0.44236111111111115</v>
      </c>
      <c r="K370" s="355" t="s">
        <v>5</v>
      </c>
      <c r="L370" s="45" t="s">
        <v>642</v>
      </c>
      <c r="M370" s="46" t="s">
        <v>643</v>
      </c>
      <c r="N370" s="43" t="s">
        <v>644</v>
      </c>
      <c r="O370" s="46" t="s">
        <v>423</v>
      </c>
      <c r="P370" s="75">
        <v>1</v>
      </c>
      <c r="Q370" s="48"/>
      <c r="R370" s="108">
        <v>25</v>
      </c>
      <c r="S370" s="108">
        <v>1</v>
      </c>
      <c r="T370" s="108">
        <v>1</v>
      </c>
      <c r="U370" s="105">
        <f t="shared" si="97"/>
        <v>24</v>
      </c>
      <c r="V370" s="43"/>
      <c r="W370" s="25">
        <f t="shared" ref="W370" si="102">+X370-D370</f>
        <v>0</v>
      </c>
      <c r="X370" s="98">
        <f t="shared" ref="X370" si="103">SUM(Y370:BF370)</f>
        <v>1</v>
      </c>
      <c r="Y370" s="48"/>
      <c r="Z370" s="48"/>
      <c r="AA370" s="48">
        <v>1</v>
      </c>
      <c r="AB370" s="48"/>
      <c r="AC370" s="48"/>
      <c r="AD370" s="48"/>
      <c r="AE370" s="48"/>
      <c r="AF370" s="48"/>
      <c r="AG370" s="48"/>
      <c r="AH370" s="48"/>
      <c r="AI370" s="48"/>
      <c r="AJ370" s="48"/>
      <c r="AK370" s="48"/>
      <c r="AL370" s="48"/>
      <c r="AM370" s="48"/>
      <c r="AN370" s="48"/>
      <c r="AO370" s="48"/>
      <c r="AP370" s="48"/>
      <c r="AQ370" s="48"/>
      <c r="AR370" s="48"/>
      <c r="AS370" s="48"/>
      <c r="AT370" s="48"/>
      <c r="AU370" s="48"/>
      <c r="AV370" s="48"/>
      <c r="AW370" s="48"/>
      <c r="AX370" s="48"/>
      <c r="AY370" s="48"/>
      <c r="AZ370" s="48"/>
      <c r="BA370" s="48"/>
      <c r="BB370" s="48"/>
      <c r="BC370" s="48"/>
      <c r="BD370" s="48"/>
      <c r="BE370" s="48"/>
      <c r="BF370" s="86"/>
    </row>
    <row r="371" spans="1:58" s="49" customFormat="1" x14ac:dyDescent="0.55000000000000004">
      <c r="A371" s="279">
        <v>1</v>
      </c>
      <c r="B371" s="279">
        <v>246</v>
      </c>
      <c r="C371" s="117">
        <v>189</v>
      </c>
      <c r="D371" s="117">
        <v>1</v>
      </c>
      <c r="E371" s="117"/>
      <c r="F371" s="117"/>
      <c r="G371" s="87">
        <v>43782</v>
      </c>
      <c r="H371" s="88">
        <v>0.875</v>
      </c>
      <c r="I371" s="356">
        <v>43782</v>
      </c>
      <c r="J371" s="357">
        <v>0.875</v>
      </c>
      <c r="K371" s="358" t="s">
        <v>5</v>
      </c>
      <c r="L371" s="160" t="s">
        <v>73</v>
      </c>
      <c r="M371" s="161" t="s">
        <v>646</v>
      </c>
      <c r="N371" s="43" t="s">
        <v>645</v>
      </c>
      <c r="O371" s="46" t="s">
        <v>112</v>
      </c>
      <c r="P371" s="75">
        <v>1</v>
      </c>
      <c r="Q371" s="48"/>
      <c r="R371" s="108">
        <v>261</v>
      </c>
      <c r="S371" s="108">
        <v>177</v>
      </c>
      <c r="T371" s="108">
        <v>97</v>
      </c>
      <c r="U371" s="105">
        <f t="shared" si="97"/>
        <v>164</v>
      </c>
      <c r="V371" s="43"/>
      <c r="W371" s="25">
        <f t="shared" ref="W371:W372" si="104">+X371-D371</f>
        <v>0</v>
      </c>
      <c r="X371" s="98">
        <f t="shared" ref="X371:X372" si="105">SUM(Y371:BF371)</f>
        <v>1</v>
      </c>
      <c r="Y371" s="48"/>
      <c r="Z371" s="48"/>
      <c r="AA371" s="48"/>
      <c r="AB371" s="48"/>
      <c r="AC371" s="48"/>
      <c r="AD371" s="48"/>
      <c r="AE371" s="48"/>
      <c r="AF371" s="48"/>
      <c r="AG371" s="48"/>
      <c r="AH371" s="48"/>
      <c r="AI371" s="48"/>
      <c r="AJ371" s="48"/>
      <c r="AK371" s="48"/>
      <c r="AL371" s="48"/>
      <c r="AM371" s="48"/>
      <c r="AN371" s="48"/>
      <c r="AO371" s="48"/>
      <c r="AP371" s="48"/>
      <c r="AQ371" s="48"/>
      <c r="AR371" s="48"/>
      <c r="AS371" s="48"/>
      <c r="AT371" s="48"/>
      <c r="AU371" s="48"/>
      <c r="AV371" s="48"/>
      <c r="AW371" s="48"/>
      <c r="AX371" s="48"/>
      <c r="AY371" s="48"/>
      <c r="AZ371" s="48"/>
      <c r="BA371" s="48"/>
      <c r="BB371" s="48">
        <v>1</v>
      </c>
      <c r="BC371" s="48"/>
      <c r="BD371" s="48"/>
      <c r="BE371" s="48"/>
      <c r="BF371" s="86"/>
    </row>
    <row r="372" spans="1:58" s="166" customFormat="1" x14ac:dyDescent="0.55000000000000004">
      <c r="A372" s="179">
        <v>1</v>
      </c>
      <c r="B372" s="179">
        <v>247</v>
      </c>
      <c r="C372" s="155"/>
      <c r="D372" s="155"/>
      <c r="E372" s="155"/>
      <c r="F372" s="155">
        <v>1</v>
      </c>
      <c r="G372" s="312">
        <v>43846</v>
      </c>
      <c r="H372" s="182">
        <v>0.7680555555555556</v>
      </c>
      <c r="I372" s="371">
        <v>43846</v>
      </c>
      <c r="J372" s="372">
        <v>0.7680555555555556</v>
      </c>
      <c r="K372" s="326" t="s">
        <v>5</v>
      </c>
      <c r="L372" s="160" t="s">
        <v>73</v>
      </c>
      <c r="M372" s="161" t="s">
        <v>646</v>
      </c>
      <c r="N372" s="165" t="s">
        <v>653</v>
      </c>
      <c r="O372" s="161"/>
      <c r="P372" s="163"/>
      <c r="Q372" s="79"/>
      <c r="R372" s="164"/>
      <c r="S372" s="164"/>
      <c r="T372" s="164"/>
      <c r="U372" s="105"/>
      <c r="V372" s="165"/>
      <c r="W372" s="11">
        <f t="shared" si="104"/>
        <v>0</v>
      </c>
      <c r="X372" s="97">
        <f t="shared" si="105"/>
        <v>0</v>
      </c>
      <c r="Y372" s="79"/>
      <c r="Z372" s="79"/>
      <c r="AA372" s="79"/>
      <c r="AB372" s="79"/>
      <c r="AC372" s="79"/>
      <c r="AD372" s="79"/>
      <c r="AE372" s="79"/>
      <c r="AF372" s="79"/>
      <c r="AG372" s="79"/>
      <c r="AH372" s="79"/>
      <c r="AI372" s="79"/>
      <c r="AJ372" s="79"/>
      <c r="AK372" s="79"/>
      <c r="AL372" s="79"/>
      <c r="AM372" s="79"/>
      <c r="AN372" s="79"/>
      <c r="AO372" s="79"/>
      <c r="AP372" s="79"/>
      <c r="AQ372" s="79"/>
      <c r="AR372" s="79"/>
      <c r="AS372" s="79"/>
      <c r="AT372" s="79"/>
      <c r="AU372" s="79"/>
      <c r="AV372" s="79"/>
      <c r="AW372" s="79"/>
      <c r="AX372" s="79"/>
      <c r="AY372" s="79"/>
      <c r="AZ372" s="79"/>
      <c r="BA372" s="79"/>
      <c r="BB372" s="79"/>
      <c r="BC372" s="79"/>
      <c r="BD372" s="79"/>
      <c r="BE372" s="79"/>
      <c r="BF372" s="62"/>
    </row>
    <row r="373" spans="1:58" s="49" customFormat="1" x14ac:dyDescent="0.55000000000000004">
      <c r="A373" s="279">
        <v>1</v>
      </c>
      <c r="B373" s="279">
        <v>248</v>
      </c>
      <c r="C373" s="117">
        <v>190</v>
      </c>
      <c r="D373" s="117">
        <v>1</v>
      </c>
      <c r="E373" s="117"/>
      <c r="F373" s="117"/>
      <c r="G373" s="87">
        <v>43810</v>
      </c>
      <c r="H373" s="88">
        <v>0.7631944444444444</v>
      </c>
      <c r="I373" s="361">
        <v>43810</v>
      </c>
      <c r="J373" s="362">
        <v>0.7631944444444444</v>
      </c>
      <c r="K373" s="363" t="s">
        <v>5</v>
      </c>
      <c r="L373" s="45" t="s">
        <v>110</v>
      </c>
      <c r="M373" s="46" t="s">
        <v>649</v>
      </c>
      <c r="N373" s="43" t="s">
        <v>650</v>
      </c>
      <c r="O373" s="46"/>
      <c r="P373" s="75"/>
      <c r="Q373" s="48">
        <v>1</v>
      </c>
      <c r="R373" s="108"/>
      <c r="S373" s="108"/>
      <c r="T373" s="108"/>
      <c r="U373" s="105">
        <f t="shared" si="97"/>
        <v>0</v>
      </c>
      <c r="V373" s="43"/>
      <c r="W373" s="25">
        <f t="shared" ref="W373" si="106">+X373-D373</f>
        <v>0</v>
      </c>
      <c r="X373" s="98">
        <f t="shared" ref="X373" si="107">SUM(Y373:BF373)</f>
        <v>1</v>
      </c>
      <c r="Y373" s="48"/>
      <c r="Z373" s="48"/>
      <c r="AA373" s="48"/>
      <c r="AB373" s="48"/>
      <c r="AC373" s="48"/>
      <c r="AD373" s="48"/>
      <c r="AE373" s="48"/>
      <c r="AF373" s="48"/>
      <c r="AG373" s="48"/>
      <c r="AH373" s="48"/>
      <c r="AI373" s="48"/>
      <c r="AJ373" s="48"/>
      <c r="AK373" s="48"/>
      <c r="AL373" s="48"/>
      <c r="AM373" s="48"/>
      <c r="AN373" s="48"/>
      <c r="AO373" s="48"/>
      <c r="AP373" s="48"/>
      <c r="AQ373" s="48"/>
      <c r="AR373" s="48"/>
      <c r="AS373" s="48"/>
      <c r="AT373" s="48"/>
      <c r="AU373" s="48"/>
      <c r="AV373" s="48"/>
      <c r="AW373" s="48">
        <v>1</v>
      </c>
      <c r="AX373" s="48"/>
      <c r="AY373" s="48"/>
      <c r="AZ373" s="48"/>
      <c r="BA373" s="48"/>
      <c r="BB373" s="48"/>
      <c r="BC373" s="48"/>
      <c r="BD373" s="48"/>
      <c r="BE373" s="48"/>
      <c r="BF373" s="86"/>
    </row>
    <row r="374" spans="1:58" s="42" customFormat="1" x14ac:dyDescent="0.55000000000000004">
      <c r="A374" s="369">
        <v>1</v>
      </c>
      <c r="B374" s="369">
        <v>249</v>
      </c>
      <c r="C374" s="117">
        <v>191</v>
      </c>
      <c r="D374" s="117">
        <v>1</v>
      </c>
      <c r="E374" s="117"/>
      <c r="F374" s="117"/>
      <c r="G374" s="366">
        <v>43823</v>
      </c>
      <c r="H374" s="367">
        <v>0.75416666666666676</v>
      </c>
      <c r="I374" s="366">
        <v>43823</v>
      </c>
      <c r="J374" s="365">
        <v>0.75416666666666676</v>
      </c>
      <c r="K374" s="368" t="s">
        <v>5</v>
      </c>
      <c r="L374" s="45" t="s">
        <v>651</v>
      </c>
      <c r="M374" s="46" t="s">
        <v>662</v>
      </c>
      <c r="N374" s="43" t="s">
        <v>652</v>
      </c>
      <c r="O374" s="46" t="s">
        <v>423</v>
      </c>
      <c r="P374" s="75">
        <v>1</v>
      </c>
      <c r="Q374" s="75"/>
      <c r="R374" s="108">
        <v>435</v>
      </c>
      <c r="S374" s="108">
        <v>15</v>
      </c>
      <c r="T374" s="108">
        <v>15</v>
      </c>
      <c r="U374" s="105">
        <f t="shared" si="97"/>
        <v>420</v>
      </c>
      <c r="V374" s="40"/>
      <c r="W374" s="25">
        <f t="shared" ref="W374" si="108">+X374-D374</f>
        <v>0</v>
      </c>
      <c r="X374" s="98">
        <f t="shared" ref="X374" si="109">SUM(Y374:BF374)</f>
        <v>1</v>
      </c>
      <c r="Y374" s="41"/>
      <c r="Z374" s="41"/>
      <c r="AA374" s="41"/>
      <c r="AB374" s="41"/>
      <c r="AC374" s="41"/>
      <c r="AD374" s="41"/>
      <c r="AE374" s="41"/>
      <c r="AF374" s="41"/>
      <c r="AG374" s="41"/>
      <c r="AH374" s="41"/>
      <c r="AI374" s="41"/>
      <c r="AJ374" s="41"/>
      <c r="AK374" s="41"/>
      <c r="AL374" s="41"/>
      <c r="AM374" s="41"/>
      <c r="AN374" s="41"/>
      <c r="AO374" s="41"/>
      <c r="AP374" s="41"/>
      <c r="AQ374" s="41"/>
      <c r="AR374" s="41"/>
      <c r="AS374" s="41"/>
      <c r="AT374" s="41"/>
      <c r="AU374" s="41"/>
      <c r="AV374" s="41"/>
      <c r="AW374" s="41"/>
      <c r="AX374" s="41">
        <v>1</v>
      </c>
      <c r="AY374" s="41"/>
      <c r="AZ374" s="41"/>
      <c r="BA374" s="41"/>
      <c r="BB374" s="41"/>
      <c r="BC374" s="41"/>
      <c r="BD374" s="41"/>
      <c r="BE374" s="41"/>
      <c r="BF374" s="41"/>
    </row>
    <row r="375" spans="1:58" s="42" customFormat="1" x14ac:dyDescent="0.55000000000000004">
      <c r="A375" s="554">
        <v>1</v>
      </c>
      <c r="B375" s="554">
        <v>250</v>
      </c>
      <c r="C375" s="117">
        <v>192</v>
      </c>
      <c r="D375" s="117">
        <v>1</v>
      </c>
      <c r="E375" s="117"/>
      <c r="F375" s="117"/>
      <c r="G375" s="373">
        <v>43893</v>
      </c>
      <c r="H375" s="374">
        <v>0.7895833333333333</v>
      </c>
      <c r="I375" s="373">
        <v>43893</v>
      </c>
      <c r="J375" s="374">
        <v>0.7895833333333333</v>
      </c>
      <c r="K375" s="375" t="s">
        <v>5</v>
      </c>
      <c r="L375" s="45" t="s">
        <v>82</v>
      </c>
      <c r="M375" s="46" t="s">
        <v>654</v>
      </c>
      <c r="N375" s="415" t="s">
        <v>656</v>
      </c>
      <c r="O375" s="46"/>
      <c r="P375" s="75"/>
      <c r="Q375" s="75">
        <v>1</v>
      </c>
      <c r="R375" s="108"/>
      <c r="S375" s="108"/>
      <c r="T375" s="556">
        <v>7</v>
      </c>
      <c r="U375" s="105"/>
      <c r="V375" s="40"/>
      <c r="W375" s="25">
        <f t="shared" ref="W375:W376" si="110">+X375-D375</f>
        <v>0</v>
      </c>
      <c r="X375" s="98">
        <f t="shared" ref="X375:X376" si="111">SUM(Y375:BF375)</f>
        <v>1</v>
      </c>
      <c r="Y375" s="41"/>
      <c r="Z375" s="41"/>
      <c r="AA375" s="41"/>
      <c r="AB375" s="41"/>
      <c r="AC375" s="41"/>
      <c r="AD375" s="41"/>
      <c r="AE375" s="41"/>
      <c r="AF375" s="41"/>
      <c r="AG375" s="41"/>
      <c r="AH375" s="41"/>
      <c r="AI375" s="41">
        <v>1</v>
      </c>
      <c r="AJ375" s="41"/>
      <c r="AK375" s="41"/>
      <c r="AL375" s="41"/>
      <c r="AM375" s="41"/>
      <c r="AN375" s="41"/>
      <c r="AO375" s="41"/>
      <c r="AP375" s="41"/>
      <c r="AQ375" s="41"/>
      <c r="AR375" s="41"/>
      <c r="AS375" s="41"/>
      <c r="AT375" s="41"/>
      <c r="AU375" s="41"/>
      <c r="AV375" s="41"/>
      <c r="AW375" s="41"/>
      <c r="AX375" s="41"/>
      <c r="AY375" s="41"/>
      <c r="AZ375" s="41"/>
      <c r="BA375" s="41"/>
      <c r="BB375" s="41"/>
      <c r="BC375" s="41"/>
      <c r="BD375" s="41"/>
      <c r="BE375" s="41"/>
      <c r="BF375" s="41"/>
    </row>
    <row r="376" spans="1:58" s="42" customFormat="1" x14ac:dyDescent="0.55000000000000004">
      <c r="A376" s="555"/>
      <c r="B376" s="555"/>
      <c r="C376" s="117">
        <v>193</v>
      </c>
      <c r="D376" s="117">
        <v>1</v>
      </c>
      <c r="E376" s="117"/>
      <c r="F376" s="117"/>
      <c r="G376" s="373">
        <v>43893</v>
      </c>
      <c r="H376" s="374">
        <v>0.7895833333333333</v>
      </c>
      <c r="I376" s="373">
        <v>43893</v>
      </c>
      <c r="J376" s="374">
        <v>0.7895833333333333</v>
      </c>
      <c r="K376" s="376" t="s">
        <v>5</v>
      </c>
      <c r="L376" s="45" t="s">
        <v>82</v>
      </c>
      <c r="M376" s="46" t="s">
        <v>655</v>
      </c>
      <c r="N376" s="416"/>
      <c r="O376" s="46"/>
      <c r="P376" s="75"/>
      <c r="Q376" s="75">
        <v>1</v>
      </c>
      <c r="R376" s="108"/>
      <c r="S376" s="108"/>
      <c r="T376" s="557"/>
      <c r="U376" s="105"/>
      <c r="V376" s="40"/>
      <c r="W376" s="25">
        <f t="shared" si="110"/>
        <v>0</v>
      </c>
      <c r="X376" s="98">
        <f t="shared" si="111"/>
        <v>1</v>
      </c>
      <c r="Y376" s="41"/>
      <c r="Z376" s="41"/>
      <c r="AA376" s="41"/>
      <c r="AB376" s="41"/>
      <c r="AC376" s="41"/>
      <c r="AD376" s="41"/>
      <c r="AE376" s="41"/>
      <c r="AF376" s="41"/>
      <c r="AG376" s="41"/>
      <c r="AH376" s="41"/>
      <c r="AI376" s="41">
        <v>1</v>
      </c>
      <c r="AJ376" s="41"/>
      <c r="AK376" s="41"/>
      <c r="AL376" s="41"/>
      <c r="AM376" s="41"/>
      <c r="AN376" s="41"/>
      <c r="AO376" s="41"/>
      <c r="AP376" s="41"/>
      <c r="AQ376" s="41"/>
      <c r="AR376" s="41"/>
      <c r="AS376" s="41"/>
      <c r="AT376" s="41"/>
      <c r="AU376" s="41"/>
      <c r="AV376" s="41"/>
      <c r="AW376" s="41"/>
      <c r="AX376" s="41"/>
      <c r="AY376" s="41"/>
      <c r="AZ376" s="41"/>
      <c r="BA376" s="41"/>
      <c r="BB376" s="41"/>
      <c r="BC376" s="41"/>
      <c r="BD376" s="41"/>
      <c r="BE376" s="41"/>
      <c r="BF376" s="41"/>
    </row>
    <row r="377" spans="1:58" s="49" customFormat="1" x14ac:dyDescent="0.55000000000000004">
      <c r="A377" s="30">
        <v>1</v>
      </c>
      <c r="B377" s="30">
        <v>251</v>
      </c>
      <c r="C377" s="118">
        <v>194</v>
      </c>
      <c r="D377" s="117">
        <v>1</v>
      </c>
      <c r="E377" s="118"/>
      <c r="F377" s="118"/>
      <c r="G377" s="26">
        <v>43902</v>
      </c>
      <c r="H377" s="27">
        <v>0.73611111111111116</v>
      </c>
      <c r="I377" s="26">
        <v>43902</v>
      </c>
      <c r="J377" s="27">
        <v>0.73611111111111116</v>
      </c>
      <c r="K377" s="376" t="s">
        <v>5</v>
      </c>
      <c r="L377" s="45" t="s">
        <v>68</v>
      </c>
      <c r="M377" s="25" t="s">
        <v>658</v>
      </c>
      <c r="N377" s="25" t="s">
        <v>657</v>
      </c>
      <c r="O377" s="46" t="s">
        <v>423</v>
      </c>
      <c r="P377" s="75">
        <v>1</v>
      </c>
      <c r="Q377" s="30"/>
      <c r="R377" s="104">
        <v>111</v>
      </c>
      <c r="S377" s="104"/>
      <c r="T377" s="104">
        <v>7</v>
      </c>
      <c r="U377" s="105">
        <f t="shared" ref="U377:U396" si="112">+R377-T377</f>
        <v>104</v>
      </c>
      <c r="V377" s="25"/>
      <c r="W377" s="25">
        <f t="shared" ref="W377" si="113">+X377-D377</f>
        <v>0</v>
      </c>
      <c r="X377" s="98">
        <f t="shared" ref="X377" si="114">SUM(Y377:BF377)</f>
        <v>1</v>
      </c>
      <c r="Y377" s="48"/>
      <c r="Z377" s="48"/>
      <c r="AA377" s="48"/>
      <c r="AB377" s="48"/>
      <c r="AC377" s="48"/>
      <c r="AD377" s="48"/>
      <c r="AE377" s="48"/>
      <c r="AF377" s="48"/>
      <c r="AG377" s="48"/>
      <c r="AH377" s="48"/>
      <c r="AI377" s="48"/>
      <c r="AJ377" s="30"/>
      <c r="AK377" s="30"/>
      <c r="AL377" s="30"/>
      <c r="AM377" s="30"/>
      <c r="AN377" s="30"/>
      <c r="AO377" s="30"/>
      <c r="AP377" s="30"/>
      <c r="AQ377" s="48"/>
      <c r="AR377" s="48"/>
      <c r="AS377" s="48"/>
      <c r="AT377" s="48"/>
      <c r="AU377" s="48"/>
      <c r="AV377" s="48"/>
      <c r="AW377" s="48"/>
      <c r="AX377" s="48">
        <v>1</v>
      </c>
      <c r="AY377" s="48"/>
      <c r="AZ377" s="48"/>
      <c r="BA377" s="48"/>
      <c r="BB377" s="48"/>
      <c r="BC377" s="30"/>
      <c r="BD377" s="48"/>
      <c r="BE377" s="48"/>
      <c r="BF377" s="48"/>
    </row>
    <row r="378" spans="1:58" s="49" customFormat="1" x14ac:dyDescent="0.55000000000000004">
      <c r="A378" s="554">
        <v>1</v>
      </c>
      <c r="B378" s="397">
        <v>252</v>
      </c>
      <c r="C378" s="118">
        <v>195</v>
      </c>
      <c r="D378" s="117">
        <v>1</v>
      </c>
      <c r="E378" s="118"/>
      <c r="F378" s="118"/>
      <c r="G378" s="26">
        <v>43903</v>
      </c>
      <c r="H378" s="27">
        <v>0.90625</v>
      </c>
      <c r="I378" s="26">
        <v>43903</v>
      </c>
      <c r="J378" s="27">
        <v>0.90625</v>
      </c>
      <c r="K378" s="376" t="s">
        <v>5</v>
      </c>
      <c r="L378" s="45" t="s">
        <v>68</v>
      </c>
      <c r="M378" s="25" t="s">
        <v>660</v>
      </c>
      <c r="N378" s="393" t="s">
        <v>659</v>
      </c>
      <c r="O378" s="46" t="s">
        <v>423</v>
      </c>
      <c r="P378" s="75">
        <v>1</v>
      </c>
      <c r="Q378" s="30"/>
      <c r="R378" s="104">
        <v>120</v>
      </c>
      <c r="S378" s="104"/>
      <c r="T378" s="104">
        <v>12</v>
      </c>
      <c r="U378" s="105">
        <f t="shared" si="112"/>
        <v>108</v>
      </c>
      <c r="V378" s="25"/>
      <c r="W378" s="25">
        <f t="shared" ref="W378:W380" si="115">+X378-D378</f>
        <v>0</v>
      </c>
      <c r="X378" s="98">
        <f t="shared" ref="X378:X380" si="116">SUM(Y378:BF378)</f>
        <v>1</v>
      </c>
      <c r="Y378" s="48"/>
      <c r="Z378" s="48"/>
      <c r="AA378" s="48"/>
      <c r="AB378" s="48"/>
      <c r="AC378" s="48"/>
      <c r="AD378" s="48"/>
      <c r="AE378" s="48"/>
      <c r="AF378" s="48"/>
      <c r="AG378" s="48"/>
      <c r="AH378" s="48"/>
      <c r="AI378" s="48"/>
      <c r="AJ378" s="30"/>
      <c r="AK378" s="30"/>
      <c r="AL378" s="30"/>
      <c r="AM378" s="30"/>
      <c r="AN378" s="30"/>
      <c r="AO378" s="30"/>
      <c r="AP378" s="30"/>
      <c r="AQ378" s="48"/>
      <c r="AR378" s="48"/>
      <c r="AS378" s="48"/>
      <c r="AT378" s="48"/>
      <c r="AU378" s="48"/>
      <c r="AV378" s="48"/>
      <c r="AW378" s="48"/>
      <c r="AX378" s="48">
        <v>1</v>
      </c>
      <c r="AY378" s="48"/>
      <c r="AZ378" s="48"/>
      <c r="BA378" s="48"/>
      <c r="BB378" s="48"/>
      <c r="BC378" s="30"/>
      <c r="BD378" s="48"/>
      <c r="BE378" s="48"/>
      <c r="BF378" s="48"/>
    </row>
    <row r="379" spans="1:58" s="49" customFormat="1" x14ac:dyDescent="0.55000000000000004">
      <c r="A379" s="555"/>
      <c r="B379" s="398"/>
      <c r="C379" s="118">
        <v>196</v>
      </c>
      <c r="D379" s="117">
        <v>1</v>
      </c>
      <c r="E379" s="118"/>
      <c r="F379" s="118"/>
      <c r="G379" s="26">
        <v>43903</v>
      </c>
      <c r="H379" s="27">
        <v>0.90625</v>
      </c>
      <c r="I379" s="26">
        <v>43903</v>
      </c>
      <c r="J379" s="27">
        <v>0.90625</v>
      </c>
      <c r="K379" s="376" t="s">
        <v>5</v>
      </c>
      <c r="L379" s="13" t="s">
        <v>65</v>
      </c>
      <c r="M379" s="11" t="s">
        <v>661</v>
      </c>
      <c r="N379" s="394"/>
      <c r="O379" s="46" t="s">
        <v>112</v>
      </c>
      <c r="P379" s="75">
        <v>1</v>
      </c>
      <c r="Q379" s="30"/>
      <c r="R379" s="104">
        <v>364</v>
      </c>
      <c r="S379" s="104"/>
      <c r="T379" s="104">
        <v>252</v>
      </c>
      <c r="U379" s="105">
        <f t="shared" si="112"/>
        <v>112</v>
      </c>
      <c r="V379" s="25"/>
      <c r="W379" s="25">
        <f t="shared" si="115"/>
        <v>0</v>
      </c>
      <c r="X379" s="98">
        <f t="shared" si="116"/>
        <v>1</v>
      </c>
      <c r="Y379" s="48"/>
      <c r="Z379" s="48"/>
      <c r="AA379" s="48"/>
      <c r="AB379" s="48"/>
      <c r="AC379" s="48"/>
      <c r="AD379" s="48"/>
      <c r="AE379" s="48"/>
      <c r="AF379" s="48"/>
      <c r="AG379" s="48"/>
      <c r="AH379" s="48"/>
      <c r="AI379" s="48"/>
      <c r="AJ379" s="30">
        <v>1</v>
      </c>
      <c r="AK379" s="30"/>
      <c r="AL379" s="30"/>
      <c r="AM379" s="30"/>
      <c r="AN379" s="30"/>
      <c r="AO379" s="30"/>
      <c r="AP379" s="30"/>
      <c r="AQ379" s="48"/>
      <c r="AR379" s="48"/>
      <c r="AS379" s="48"/>
      <c r="AT379" s="48"/>
      <c r="AU379" s="48"/>
      <c r="AV379" s="48"/>
      <c r="AW379" s="48"/>
      <c r="AX379" s="48"/>
      <c r="AY379" s="48"/>
      <c r="AZ379" s="48"/>
      <c r="BA379" s="48"/>
      <c r="BB379" s="48"/>
      <c r="BC379" s="30"/>
      <c r="BD379" s="48"/>
      <c r="BE379" s="48"/>
      <c r="BF379" s="48"/>
    </row>
    <row r="380" spans="1:58" s="166" customFormat="1" x14ac:dyDescent="0.55000000000000004">
      <c r="A380" s="388">
        <v>1</v>
      </c>
      <c r="B380" s="386">
        <v>253</v>
      </c>
      <c r="C380" s="231">
        <v>197</v>
      </c>
      <c r="D380" s="155"/>
      <c r="E380" s="231"/>
      <c r="F380" s="231">
        <v>1</v>
      </c>
      <c r="G380" s="12">
        <v>43924</v>
      </c>
      <c r="H380" s="13">
        <v>0.4597222222222222</v>
      </c>
      <c r="I380" s="12">
        <v>43924</v>
      </c>
      <c r="J380" s="13">
        <v>0.4597222222222222</v>
      </c>
      <c r="K380" s="326" t="s">
        <v>5</v>
      </c>
      <c r="L380" s="13" t="s">
        <v>65</v>
      </c>
      <c r="M380" s="11" t="s">
        <v>661</v>
      </c>
      <c r="N380" s="387" t="s">
        <v>674</v>
      </c>
      <c r="O380" s="161"/>
      <c r="P380" s="163"/>
      <c r="Q380" s="15"/>
      <c r="R380" s="107"/>
      <c r="S380" s="107"/>
      <c r="T380" s="107"/>
      <c r="U380" s="105"/>
      <c r="V380" s="11"/>
      <c r="W380" s="11">
        <f t="shared" si="115"/>
        <v>0</v>
      </c>
      <c r="X380" s="97">
        <f t="shared" si="116"/>
        <v>0</v>
      </c>
      <c r="Y380" s="79"/>
      <c r="Z380" s="79"/>
      <c r="AA380" s="79"/>
      <c r="AB380" s="79"/>
      <c r="AC380" s="79"/>
      <c r="AD380" s="79"/>
      <c r="AE380" s="79"/>
      <c r="AF380" s="79"/>
      <c r="AG380" s="79"/>
      <c r="AH380" s="79"/>
      <c r="AI380" s="79"/>
      <c r="AJ380" s="15"/>
      <c r="AK380" s="15"/>
      <c r="AL380" s="15"/>
      <c r="AM380" s="15"/>
      <c r="AN380" s="15"/>
      <c r="AO380" s="15"/>
      <c r="AP380" s="15"/>
      <c r="AQ380" s="79"/>
      <c r="AR380" s="79"/>
      <c r="AS380" s="79"/>
      <c r="AT380" s="79"/>
      <c r="AU380" s="79"/>
      <c r="AV380" s="79"/>
      <c r="AW380" s="79"/>
      <c r="AX380" s="79"/>
      <c r="AY380" s="79"/>
      <c r="AZ380" s="79"/>
      <c r="BA380" s="79"/>
      <c r="BB380" s="79"/>
      <c r="BC380" s="15"/>
      <c r="BD380" s="79"/>
      <c r="BE380" s="79"/>
      <c r="BF380" s="79"/>
    </row>
    <row r="381" spans="1:58" s="49" customFormat="1" x14ac:dyDescent="0.55000000000000004">
      <c r="A381" s="30">
        <v>1</v>
      </c>
      <c r="B381" s="30">
        <v>254</v>
      </c>
      <c r="C381" s="118">
        <v>198</v>
      </c>
      <c r="D381" s="118">
        <v>1</v>
      </c>
      <c r="E381" s="118"/>
      <c r="F381" s="118"/>
      <c r="G381" s="26">
        <v>43919</v>
      </c>
      <c r="H381" s="27">
        <v>0.41736111111111113</v>
      </c>
      <c r="I381" s="26">
        <v>43919</v>
      </c>
      <c r="J381" s="27">
        <v>0.41736111111111113</v>
      </c>
      <c r="K381" s="384" t="s">
        <v>5</v>
      </c>
      <c r="L381" s="27" t="s">
        <v>68</v>
      </c>
      <c r="M381" s="25" t="s">
        <v>664</v>
      </c>
      <c r="N381" s="25" t="s">
        <v>668</v>
      </c>
      <c r="O381" s="46" t="s">
        <v>423</v>
      </c>
      <c r="P381" s="75">
        <v>1</v>
      </c>
      <c r="Q381" s="30"/>
      <c r="R381" s="104">
        <v>128</v>
      </c>
      <c r="S381" s="104"/>
      <c r="T381" s="104">
        <v>6</v>
      </c>
      <c r="U381" s="105">
        <f t="shared" si="112"/>
        <v>122</v>
      </c>
      <c r="V381" s="25"/>
      <c r="W381" s="25">
        <f t="shared" ref="W381" si="117">+X381-D381</f>
        <v>0</v>
      </c>
      <c r="X381" s="98">
        <f t="shared" ref="X381" si="118">SUM(Y381:BF381)</f>
        <v>1</v>
      </c>
      <c r="Y381" s="48"/>
      <c r="Z381" s="48"/>
      <c r="AA381" s="48"/>
      <c r="AB381" s="48"/>
      <c r="AC381" s="48"/>
      <c r="AD381" s="48"/>
      <c r="AE381" s="48"/>
      <c r="AF381" s="48"/>
      <c r="AG381" s="48"/>
      <c r="AH381" s="48"/>
      <c r="AI381" s="48"/>
      <c r="AJ381" s="30"/>
      <c r="AK381" s="30"/>
      <c r="AL381" s="30"/>
      <c r="AM381" s="30"/>
      <c r="AN381" s="30"/>
      <c r="AO381" s="30"/>
      <c r="AP381" s="30"/>
      <c r="AQ381" s="48"/>
      <c r="AR381" s="48"/>
      <c r="AS381" s="48"/>
      <c r="AT381" s="48"/>
      <c r="AU381" s="48"/>
      <c r="AV381" s="48"/>
      <c r="AW381" s="48"/>
      <c r="AX381" s="48">
        <v>1</v>
      </c>
      <c r="AY381" s="48"/>
      <c r="AZ381" s="48"/>
      <c r="BA381" s="48"/>
      <c r="BB381" s="48"/>
      <c r="BC381" s="30"/>
      <c r="BD381" s="48"/>
      <c r="BE381" s="48"/>
      <c r="BF381" s="48"/>
    </row>
    <row r="382" spans="1:58" s="49" customFormat="1" x14ac:dyDescent="0.55000000000000004">
      <c r="A382" s="30">
        <v>1</v>
      </c>
      <c r="B382" s="30">
        <v>255</v>
      </c>
      <c r="C382" s="118">
        <v>199</v>
      </c>
      <c r="D382" s="118">
        <v>1</v>
      </c>
      <c r="E382" s="118"/>
      <c r="F382" s="118"/>
      <c r="G382" s="26">
        <v>43920</v>
      </c>
      <c r="H382" s="27">
        <v>0.69374999999999998</v>
      </c>
      <c r="I382" s="26">
        <v>43920</v>
      </c>
      <c r="J382" s="27">
        <v>0.69374999999999998</v>
      </c>
      <c r="K382" s="384" t="s">
        <v>5</v>
      </c>
      <c r="L382" s="27" t="s">
        <v>114</v>
      </c>
      <c r="M382" s="25" t="s">
        <v>667</v>
      </c>
      <c r="N382" s="25" t="s">
        <v>669</v>
      </c>
      <c r="O382" s="46" t="s">
        <v>112</v>
      </c>
      <c r="P382" s="75">
        <v>1</v>
      </c>
      <c r="Q382" s="30"/>
      <c r="R382" s="104">
        <v>200</v>
      </c>
      <c r="S382" s="104"/>
      <c r="T382" s="104">
        <v>92</v>
      </c>
      <c r="U382" s="105">
        <f t="shared" si="112"/>
        <v>108</v>
      </c>
      <c r="V382" s="25"/>
      <c r="W382" s="25">
        <f t="shared" ref="W382" si="119">+X382-D382</f>
        <v>0</v>
      </c>
      <c r="X382" s="98">
        <f t="shared" ref="X382" si="120">SUM(Y382:BF382)</f>
        <v>1</v>
      </c>
      <c r="Y382" s="48"/>
      <c r="Z382" s="48"/>
      <c r="AA382" s="48"/>
      <c r="AB382" s="48"/>
      <c r="AC382" s="48"/>
      <c r="AD382" s="48"/>
      <c r="AE382" s="48"/>
      <c r="AF382" s="48"/>
      <c r="AG382" s="48"/>
      <c r="AH382" s="48"/>
      <c r="AI382" s="48"/>
      <c r="AJ382" s="30"/>
      <c r="AK382" s="30"/>
      <c r="AL382" s="30"/>
      <c r="AM382" s="30"/>
      <c r="AN382" s="30"/>
      <c r="AO382" s="30"/>
      <c r="AP382" s="30"/>
      <c r="AQ382" s="48">
        <v>1</v>
      </c>
      <c r="AR382" s="48"/>
      <c r="AS382" s="48"/>
      <c r="AT382" s="48"/>
      <c r="AU382" s="48"/>
      <c r="AV382" s="48"/>
      <c r="AW382" s="48"/>
      <c r="AX382" s="48"/>
      <c r="AY382" s="48"/>
      <c r="AZ382" s="48"/>
      <c r="BA382" s="48"/>
      <c r="BB382" s="48"/>
      <c r="BC382" s="30"/>
      <c r="BD382" s="48"/>
      <c r="BE382" s="48"/>
      <c r="BF382" s="48"/>
    </row>
    <row r="383" spans="1:58" s="49" customFormat="1" x14ac:dyDescent="0.55000000000000004">
      <c r="A383" s="30">
        <v>1</v>
      </c>
      <c r="B383" s="30">
        <v>256</v>
      </c>
      <c r="C383" s="118">
        <v>200</v>
      </c>
      <c r="D383" s="118">
        <v>1</v>
      </c>
      <c r="E383" s="118"/>
      <c r="F383" s="118"/>
      <c r="G383" s="26">
        <v>43922</v>
      </c>
      <c r="H383" s="27">
        <v>0.77222222222222225</v>
      </c>
      <c r="I383" s="26">
        <v>43922</v>
      </c>
      <c r="J383" s="27">
        <v>0.77222222222222225</v>
      </c>
      <c r="K383" s="384" t="s">
        <v>5</v>
      </c>
      <c r="L383" s="27" t="s">
        <v>68</v>
      </c>
      <c r="M383" s="25" t="s">
        <v>666</v>
      </c>
      <c r="N383" s="25" t="s">
        <v>665</v>
      </c>
      <c r="O383" s="46" t="s">
        <v>423</v>
      </c>
      <c r="P383" s="75">
        <v>1</v>
      </c>
      <c r="Q383" s="30"/>
      <c r="R383" s="104">
        <v>83</v>
      </c>
      <c r="S383" s="104"/>
      <c r="T383" s="104">
        <v>1</v>
      </c>
      <c r="U383" s="105">
        <f t="shared" si="112"/>
        <v>82</v>
      </c>
      <c r="V383" s="25"/>
      <c r="W383" s="25">
        <f t="shared" ref="W383" si="121">+X383-D383</f>
        <v>0</v>
      </c>
      <c r="X383" s="98">
        <f t="shared" ref="X383" si="122">SUM(Y383:BF383)</f>
        <v>1</v>
      </c>
      <c r="Y383" s="48"/>
      <c r="Z383" s="48"/>
      <c r="AA383" s="48"/>
      <c r="AB383" s="48"/>
      <c r="AC383" s="48"/>
      <c r="AD383" s="48"/>
      <c r="AE383" s="48"/>
      <c r="AF383" s="48"/>
      <c r="AG383" s="48"/>
      <c r="AH383" s="48"/>
      <c r="AI383" s="48"/>
      <c r="AJ383" s="30"/>
      <c r="AK383" s="30"/>
      <c r="AL383" s="30"/>
      <c r="AM383" s="30"/>
      <c r="AN383" s="30"/>
      <c r="AO383" s="30"/>
      <c r="AP383" s="30"/>
      <c r="AQ383" s="48"/>
      <c r="AR383" s="48"/>
      <c r="AS383" s="48"/>
      <c r="AT383" s="48"/>
      <c r="AU383" s="48"/>
      <c r="AV383" s="48"/>
      <c r="AW383" s="48"/>
      <c r="AX383" s="48">
        <v>1</v>
      </c>
      <c r="AY383" s="48"/>
      <c r="AZ383" s="48"/>
      <c r="BA383" s="48"/>
      <c r="BB383" s="48"/>
      <c r="BC383" s="30"/>
      <c r="BD383" s="48"/>
      <c r="BE383" s="48"/>
      <c r="BF383" s="48"/>
    </row>
    <row r="384" spans="1:58" s="49" customFormat="1" x14ac:dyDescent="0.55000000000000004">
      <c r="A384" s="397">
        <v>1</v>
      </c>
      <c r="B384" s="397">
        <v>257</v>
      </c>
      <c r="C384" s="397">
        <v>201</v>
      </c>
      <c r="D384" s="391">
        <v>1</v>
      </c>
      <c r="E384" s="397"/>
      <c r="F384" s="397"/>
      <c r="G384" s="433">
        <v>43923</v>
      </c>
      <c r="H384" s="431">
        <v>0.81180555555555556</v>
      </c>
      <c r="I384" s="433">
        <v>43923</v>
      </c>
      <c r="J384" s="431">
        <v>0.81180555555555556</v>
      </c>
      <c r="K384" s="415" t="s">
        <v>5</v>
      </c>
      <c r="L384" s="425" t="s">
        <v>371</v>
      </c>
      <c r="M384" s="409" t="s">
        <v>670</v>
      </c>
      <c r="N384" s="393" t="s">
        <v>671</v>
      </c>
      <c r="O384" s="399" t="s">
        <v>112</v>
      </c>
      <c r="P384" s="75">
        <v>1</v>
      </c>
      <c r="Q384" s="30"/>
      <c r="R384" s="104">
        <v>112</v>
      </c>
      <c r="S384" s="104"/>
      <c r="T384" s="104">
        <v>67</v>
      </c>
      <c r="U384" s="105">
        <f t="shared" si="112"/>
        <v>45</v>
      </c>
      <c r="V384" s="25"/>
      <c r="W384" s="393">
        <f t="shared" ref="W384" si="123">+X384-D384</f>
        <v>0</v>
      </c>
      <c r="X384" s="395">
        <f t="shared" ref="X384" si="124">SUM(Y384:BF384)</f>
        <v>1</v>
      </c>
      <c r="Y384" s="48"/>
      <c r="Z384" s="48"/>
      <c r="AA384" s="48"/>
      <c r="AB384" s="48"/>
      <c r="AC384" s="48">
        <v>1</v>
      </c>
      <c r="AD384" s="48"/>
      <c r="AE384" s="48"/>
      <c r="AF384" s="48"/>
      <c r="AG384" s="48"/>
      <c r="AH384" s="48"/>
      <c r="AI384" s="48"/>
      <c r="AJ384" s="30"/>
      <c r="AK384" s="30"/>
      <c r="AL384" s="30"/>
      <c r="AM384" s="30"/>
      <c r="AN384" s="30"/>
      <c r="AO384" s="30"/>
      <c r="AP384" s="30"/>
      <c r="AQ384" s="48"/>
      <c r="AR384" s="48"/>
      <c r="AS384" s="48"/>
      <c r="AT384" s="48"/>
      <c r="AU384" s="48"/>
      <c r="AV384" s="48"/>
      <c r="AW384" s="48"/>
      <c r="AX384" s="48"/>
      <c r="AY384" s="48"/>
      <c r="AZ384" s="48"/>
      <c r="BA384" s="48"/>
      <c r="BB384" s="48"/>
      <c r="BC384" s="30"/>
      <c r="BD384" s="48"/>
      <c r="BE384" s="48"/>
      <c r="BF384" s="48"/>
    </row>
    <row r="385" spans="1:58" s="49" customFormat="1" x14ac:dyDescent="0.55000000000000004">
      <c r="A385" s="456"/>
      <c r="B385" s="456"/>
      <c r="C385" s="398"/>
      <c r="D385" s="390">
        <v>1</v>
      </c>
      <c r="E385" s="398"/>
      <c r="F385" s="398"/>
      <c r="G385" s="477"/>
      <c r="H385" s="491"/>
      <c r="I385" s="477"/>
      <c r="J385" s="491"/>
      <c r="K385" s="489"/>
      <c r="L385" s="437"/>
      <c r="M385" s="410"/>
      <c r="N385" s="443"/>
      <c r="O385" s="400"/>
      <c r="P385" s="75">
        <v>1</v>
      </c>
      <c r="Q385" s="30"/>
      <c r="R385" s="104" t="s">
        <v>672</v>
      </c>
      <c r="S385" s="104"/>
      <c r="T385" s="104">
        <v>72</v>
      </c>
      <c r="U385" s="105" t="e">
        <f t="shared" si="112"/>
        <v>#VALUE!</v>
      </c>
      <c r="V385" s="25"/>
      <c r="W385" s="394"/>
      <c r="X385" s="396"/>
      <c r="Y385" s="48"/>
      <c r="Z385" s="48"/>
      <c r="AA385" s="48"/>
      <c r="AB385" s="48"/>
      <c r="AC385" s="48">
        <v>1</v>
      </c>
      <c r="AD385" s="48"/>
      <c r="AE385" s="48"/>
      <c r="AF385" s="48"/>
      <c r="AG385" s="48"/>
      <c r="AH385" s="48"/>
      <c r="AI385" s="48"/>
      <c r="AJ385" s="30"/>
      <c r="AK385" s="30"/>
      <c r="AL385" s="30"/>
      <c r="AM385" s="30"/>
      <c r="AN385" s="30"/>
      <c r="AO385" s="30"/>
      <c r="AP385" s="30"/>
      <c r="AQ385" s="48"/>
      <c r="AR385" s="48"/>
      <c r="AS385" s="48"/>
      <c r="AT385" s="48"/>
      <c r="AU385" s="48"/>
      <c r="AV385" s="48"/>
      <c r="AW385" s="48"/>
      <c r="AX385" s="48"/>
      <c r="AY385" s="48"/>
      <c r="AZ385" s="48"/>
      <c r="BA385" s="48"/>
      <c r="BB385" s="48"/>
      <c r="BC385" s="30"/>
      <c r="BD385" s="48"/>
      <c r="BE385" s="48"/>
      <c r="BF385" s="48"/>
    </row>
    <row r="386" spans="1:58" s="49" customFormat="1" x14ac:dyDescent="0.55000000000000004">
      <c r="A386" s="398"/>
      <c r="B386" s="398"/>
      <c r="C386" s="118">
        <v>202</v>
      </c>
      <c r="D386" s="118">
        <v>1</v>
      </c>
      <c r="E386" s="118"/>
      <c r="F386" s="118"/>
      <c r="G386" s="434"/>
      <c r="H386" s="432"/>
      <c r="I386" s="434"/>
      <c r="J386" s="432"/>
      <c r="K386" s="416"/>
      <c r="L386" s="426"/>
      <c r="M386" s="11" t="s">
        <v>673</v>
      </c>
      <c r="N386" s="394"/>
      <c r="O386" s="46" t="s">
        <v>423</v>
      </c>
      <c r="P386" s="75">
        <v>1</v>
      </c>
      <c r="Q386" s="30"/>
      <c r="R386" s="104">
        <v>112</v>
      </c>
      <c r="S386" s="104"/>
      <c r="T386" s="104">
        <v>67</v>
      </c>
      <c r="U386" s="105">
        <f t="shared" si="112"/>
        <v>45</v>
      </c>
      <c r="V386" s="25"/>
      <c r="W386" s="25">
        <f t="shared" ref="W386:W389" si="125">+X386-D386</f>
        <v>0</v>
      </c>
      <c r="X386" s="98">
        <f t="shared" ref="X386:X389" si="126">SUM(Y386:BF386)</f>
        <v>1</v>
      </c>
      <c r="Y386" s="48"/>
      <c r="Z386" s="48"/>
      <c r="AA386" s="48"/>
      <c r="AB386" s="48"/>
      <c r="AC386" s="48">
        <v>1</v>
      </c>
      <c r="AD386" s="48"/>
      <c r="AE386" s="48"/>
      <c r="AF386" s="48"/>
      <c r="AG386" s="48"/>
      <c r="AH386" s="48"/>
      <c r="AI386" s="48"/>
      <c r="AJ386" s="30"/>
      <c r="AK386" s="30"/>
      <c r="AL386" s="30"/>
      <c r="AM386" s="30"/>
      <c r="AN386" s="30"/>
      <c r="AO386" s="30"/>
      <c r="AP386" s="30"/>
      <c r="AQ386" s="48"/>
      <c r="AR386" s="48"/>
      <c r="AS386" s="48"/>
      <c r="AT386" s="48"/>
      <c r="AU386" s="48"/>
      <c r="AV386" s="48"/>
      <c r="AW386" s="48"/>
      <c r="AX386" s="48"/>
      <c r="AY386" s="48"/>
      <c r="AZ386" s="48"/>
      <c r="BA386" s="48"/>
      <c r="BB386" s="48"/>
      <c r="BC386" s="30"/>
      <c r="BD386" s="48"/>
      <c r="BE386" s="48"/>
      <c r="BF386" s="48"/>
    </row>
    <row r="387" spans="1:58" s="166" customFormat="1" x14ac:dyDescent="0.55000000000000004">
      <c r="A387" s="421">
        <v>1</v>
      </c>
      <c r="B387" s="421">
        <v>258</v>
      </c>
      <c r="C387" s="231"/>
      <c r="D387" s="231"/>
      <c r="E387" s="231"/>
      <c r="F387" s="231">
        <v>1</v>
      </c>
      <c r="G387" s="401">
        <v>43960</v>
      </c>
      <c r="H387" s="425">
        <v>0.73125000000000007</v>
      </c>
      <c r="I387" s="401">
        <v>43960</v>
      </c>
      <c r="J387" s="425">
        <v>0.73125000000000007</v>
      </c>
      <c r="K387" s="405" t="s">
        <v>5</v>
      </c>
      <c r="L387" s="425" t="s">
        <v>371</v>
      </c>
      <c r="M387" s="409" t="s">
        <v>670</v>
      </c>
      <c r="N387" s="409" t="s">
        <v>690</v>
      </c>
      <c r="O387" s="161"/>
      <c r="P387" s="163"/>
      <c r="Q387" s="15"/>
      <c r="R387" s="107"/>
      <c r="S387" s="107"/>
      <c r="T387" s="107"/>
      <c r="U387" s="105"/>
      <c r="V387" s="11"/>
      <c r="W387" s="11">
        <f t="shared" si="125"/>
        <v>0</v>
      </c>
      <c r="X387" s="97">
        <f t="shared" si="126"/>
        <v>0</v>
      </c>
      <c r="Y387" s="79"/>
      <c r="Z387" s="79"/>
      <c r="AA387" s="79"/>
      <c r="AB387" s="79"/>
      <c r="AC387" s="79"/>
      <c r="AD387" s="79"/>
      <c r="AE387" s="79"/>
      <c r="AF387" s="79"/>
      <c r="AG387" s="79"/>
      <c r="AH387" s="79"/>
      <c r="AI387" s="79"/>
      <c r="AJ387" s="15"/>
      <c r="AK387" s="15"/>
      <c r="AL387" s="15"/>
      <c r="AM387" s="15"/>
      <c r="AN387" s="15"/>
      <c r="AO387" s="15"/>
      <c r="AP387" s="15"/>
      <c r="AQ387" s="79"/>
      <c r="AR387" s="79"/>
      <c r="AS387" s="79"/>
      <c r="AT387" s="79"/>
      <c r="AU387" s="79"/>
      <c r="AV387" s="79"/>
      <c r="AW387" s="79"/>
      <c r="AX387" s="79"/>
      <c r="AY387" s="79"/>
      <c r="AZ387" s="79"/>
      <c r="BA387" s="79"/>
      <c r="BB387" s="79"/>
      <c r="BC387" s="15"/>
      <c r="BD387" s="79"/>
      <c r="BE387" s="79"/>
      <c r="BF387" s="79"/>
    </row>
    <row r="388" spans="1:58" s="166" customFormat="1" x14ac:dyDescent="0.55000000000000004">
      <c r="A388" s="442"/>
      <c r="B388" s="442"/>
      <c r="C388" s="231"/>
      <c r="D388" s="231"/>
      <c r="E388" s="231"/>
      <c r="F388" s="231">
        <v>1</v>
      </c>
      <c r="G388" s="438"/>
      <c r="H388" s="437"/>
      <c r="I388" s="438"/>
      <c r="J388" s="437"/>
      <c r="K388" s="531"/>
      <c r="L388" s="437"/>
      <c r="M388" s="410"/>
      <c r="N388" s="441"/>
      <c r="O388" s="161"/>
      <c r="P388" s="163"/>
      <c r="Q388" s="15"/>
      <c r="R388" s="107"/>
      <c r="S388" s="107"/>
      <c r="T388" s="107"/>
      <c r="U388" s="105"/>
      <c r="V388" s="11"/>
      <c r="W388" s="11">
        <f t="shared" si="125"/>
        <v>0</v>
      </c>
      <c r="X388" s="97">
        <f t="shared" si="126"/>
        <v>0</v>
      </c>
      <c r="Y388" s="79"/>
      <c r="Z388" s="79"/>
      <c r="AA388" s="79"/>
      <c r="AB388" s="79"/>
      <c r="AC388" s="79"/>
      <c r="AD388" s="79"/>
      <c r="AE388" s="79"/>
      <c r="AF388" s="79"/>
      <c r="AG388" s="79"/>
      <c r="AH388" s="79"/>
      <c r="AI388" s="79"/>
      <c r="AJ388" s="15"/>
      <c r="AK388" s="15"/>
      <c r="AL388" s="15"/>
      <c r="AM388" s="15"/>
      <c r="AN388" s="15"/>
      <c r="AO388" s="15"/>
      <c r="AP388" s="15"/>
      <c r="AQ388" s="79"/>
      <c r="AR388" s="79"/>
      <c r="AS388" s="79"/>
      <c r="AT388" s="79"/>
      <c r="AU388" s="79"/>
      <c r="AV388" s="79"/>
      <c r="AW388" s="79"/>
      <c r="AX388" s="79"/>
      <c r="AY388" s="79"/>
      <c r="AZ388" s="79"/>
      <c r="BA388" s="79"/>
      <c r="BB388" s="79"/>
      <c r="BC388" s="15"/>
      <c r="BD388" s="79"/>
      <c r="BE388" s="79"/>
      <c r="BF388" s="79"/>
    </row>
    <row r="389" spans="1:58" s="166" customFormat="1" x14ac:dyDescent="0.55000000000000004">
      <c r="A389" s="422"/>
      <c r="B389" s="422"/>
      <c r="C389" s="231"/>
      <c r="D389" s="231"/>
      <c r="E389" s="231"/>
      <c r="F389" s="231">
        <v>1</v>
      </c>
      <c r="G389" s="402"/>
      <c r="H389" s="426"/>
      <c r="I389" s="402"/>
      <c r="J389" s="426"/>
      <c r="K389" s="406"/>
      <c r="L389" s="426"/>
      <c r="M389" s="11" t="s">
        <v>673</v>
      </c>
      <c r="N389" s="410"/>
      <c r="O389" s="161"/>
      <c r="P389" s="163"/>
      <c r="Q389" s="15"/>
      <c r="R389" s="107"/>
      <c r="S389" s="107"/>
      <c r="T389" s="107"/>
      <c r="U389" s="105"/>
      <c r="V389" s="11"/>
      <c r="W389" s="11">
        <f t="shared" si="125"/>
        <v>0</v>
      </c>
      <c r="X389" s="97">
        <f t="shared" si="126"/>
        <v>0</v>
      </c>
      <c r="Y389" s="79"/>
      <c r="Z389" s="79"/>
      <c r="AA389" s="79"/>
      <c r="AB389" s="79"/>
      <c r="AC389" s="79"/>
      <c r="AD389" s="79"/>
      <c r="AE389" s="79"/>
      <c r="AF389" s="79"/>
      <c r="AG389" s="79"/>
      <c r="AH389" s="79"/>
      <c r="AI389" s="79"/>
      <c r="AJ389" s="15"/>
      <c r="AK389" s="15"/>
      <c r="AL389" s="15"/>
      <c r="AM389" s="15"/>
      <c r="AN389" s="15"/>
      <c r="AO389" s="15"/>
      <c r="AP389" s="15"/>
      <c r="AQ389" s="79"/>
      <c r="AR389" s="79"/>
      <c r="AS389" s="79"/>
      <c r="AT389" s="79"/>
      <c r="AU389" s="79"/>
      <c r="AV389" s="79"/>
      <c r="AW389" s="79"/>
      <c r="AX389" s="79"/>
      <c r="AY389" s="79"/>
      <c r="AZ389" s="79"/>
      <c r="BA389" s="79"/>
      <c r="BB389" s="79"/>
      <c r="BC389" s="15"/>
      <c r="BD389" s="79"/>
      <c r="BE389" s="79"/>
      <c r="BF389" s="79"/>
    </row>
    <row r="390" spans="1:58" s="49" customFormat="1" x14ac:dyDescent="0.55000000000000004">
      <c r="A390" s="30">
        <v>1</v>
      </c>
      <c r="B390" s="30">
        <v>259</v>
      </c>
      <c r="C390" s="118"/>
      <c r="D390" s="118">
        <v>1</v>
      </c>
      <c r="E390" s="118"/>
      <c r="F390" s="118"/>
      <c r="G390" s="26">
        <v>43926</v>
      </c>
      <c r="H390" s="27">
        <v>0.73333333333333339</v>
      </c>
      <c r="I390" s="26">
        <v>43926</v>
      </c>
      <c r="J390" s="27">
        <v>0.73333333333333339</v>
      </c>
      <c r="K390" s="385" t="s">
        <v>5</v>
      </c>
      <c r="L390" s="13" t="s">
        <v>277</v>
      </c>
      <c r="M390" s="25" t="s">
        <v>675</v>
      </c>
      <c r="N390" s="25" t="s">
        <v>676</v>
      </c>
      <c r="O390" s="46" t="s">
        <v>677</v>
      </c>
      <c r="P390" s="75">
        <v>1</v>
      </c>
      <c r="Q390" s="30"/>
      <c r="R390" s="104">
        <v>298</v>
      </c>
      <c r="S390" s="104"/>
      <c r="T390" s="104">
        <v>28</v>
      </c>
      <c r="U390" s="105">
        <f t="shared" si="112"/>
        <v>270</v>
      </c>
      <c r="V390" s="25"/>
      <c r="W390" s="25">
        <f t="shared" ref="W390:W391" si="127">+X390-D390</f>
        <v>0</v>
      </c>
      <c r="X390" s="98">
        <f t="shared" ref="X390:X391" si="128">SUM(Y390:BF390)</f>
        <v>1</v>
      </c>
      <c r="Y390" s="48"/>
      <c r="Z390" s="48"/>
      <c r="AA390" s="48">
        <v>1</v>
      </c>
      <c r="AB390" s="48"/>
      <c r="AC390" s="48"/>
      <c r="AD390" s="48"/>
      <c r="AE390" s="48"/>
      <c r="AF390" s="48"/>
      <c r="AG390" s="48"/>
      <c r="AH390" s="48"/>
      <c r="AI390" s="48"/>
      <c r="AJ390" s="30"/>
      <c r="AK390" s="30"/>
      <c r="AL390" s="30"/>
      <c r="AM390" s="30"/>
      <c r="AN390" s="30"/>
      <c r="AO390" s="30"/>
      <c r="AP390" s="30"/>
      <c r="AQ390" s="48"/>
      <c r="AR390" s="48"/>
      <c r="AS390" s="48"/>
      <c r="AT390" s="48"/>
      <c r="AU390" s="48"/>
      <c r="AV390" s="48"/>
      <c r="AW390" s="48"/>
      <c r="AX390" s="48"/>
      <c r="AY390" s="48"/>
      <c r="AZ390" s="48"/>
      <c r="BA390" s="48"/>
      <c r="BB390" s="48"/>
      <c r="BC390" s="30"/>
      <c r="BD390" s="48"/>
      <c r="BE390" s="48"/>
      <c r="BF390" s="48"/>
    </row>
    <row r="391" spans="1:58" s="166" customFormat="1" x14ac:dyDescent="0.55000000000000004">
      <c r="A391" s="15">
        <v>1</v>
      </c>
      <c r="B391" s="15">
        <v>260</v>
      </c>
      <c r="C391" s="231"/>
      <c r="D391" s="231"/>
      <c r="E391" s="231"/>
      <c r="F391" s="231">
        <v>1</v>
      </c>
      <c r="G391" s="131">
        <v>43951</v>
      </c>
      <c r="H391" s="132">
        <v>0.7055555555555556</v>
      </c>
      <c r="I391" s="131">
        <v>43951</v>
      </c>
      <c r="J391" s="132" t="s">
        <v>691</v>
      </c>
      <c r="K391" s="326" t="s">
        <v>5</v>
      </c>
      <c r="L391" s="13" t="s">
        <v>277</v>
      </c>
      <c r="M391" s="11" t="s">
        <v>675</v>
      </c>
      <c r="N391" s="232" t="s">
        <v>688</v>
      </c>
      <c r="O391" s="161"/>
      <c r="P391" s="163"/>
      <c r="Q391" s="15"/>
      <c r="R391" s="107"/>
      <c r="S391" s="107"/>
      <c r="T391" s="107"/>
      <c r="U391" s="105"/>
      <c r="V391" s="11"/>
      <c r="W391" s="11">
        <f t="shared" si="127"/>
        <v>0</v>
      </c>
      <c r="X391" s="97">
        <f t="shared" si="128"/>
        <v>0</v>
      </c>
      <c r="Y391" s="79"/>
      <c r="Z391" s="79"/>
      <c r="AA391" s="79"/>
      <c r="AB391" s="79"/>
      <c r="AC391" s="79"/>
      <c r="AD391" s="79"/>
      <c r="AE391" s="79"/>
      <c r="AF391" s="79"/>
      <c r="AG391" s="79"/>
      <c r="AH391" s="79"/>
      <c r="AI391" s="79"/>
      <c r="AJ391" s="15"/>
      <c r="AK391" s="15"/>
      <c r="AL391" s="15"/>
      <c r="AM391" s="15"/>
      <c r="AN391" s="15"/>
      <c r="AO391" s="15"/>
      <c r="AP391" s="15"/>
      <c r="AQ391" s="79"/>
      <c r="AR391" s="79"/>
      <c r="AS391" s="79"/>
      <c r="AT391" s="79"/>
      <c r="AU391" s="79"/>
      <c r="AV391" s="79"/>
      <c r="AW391" s="79"/>
      <c r="AX391" s="79"/>
      <c r="AY391" s="79"/>
      <c r="AZ391" s="79"/>
      <c r="BA391" s="79"/>
      <c r="BB391" s="79"/>
      <c r="BC391" s="15"/>
      <c r="BD391" s="79"/>
      <c r="BE391" s="79"/>
      <c r="BF391" s="79"/>
    </row>
    <row r="392" spans="1:58" s="49" customFormat="1" x14ac:dyDescent="0.55000000000000004">
      <c r="A392" s="554">
        <v>1</v>
      </c>
      <c r="B392" s="397">
        <v>261</v>
      </c>
      <c r="C392" s="118">
        <v>204</v>
      </c>
      <c r="D392" s="118">
        <v>1</v>
      </c>
      <c r="E392" s="118"/>
      <c r="F392" s="118"/>
      <c r="G392" s="433">
        <v>43933</v>
      </c>
      <c r="H392" s="431">
        <v>0.80625000000000002</v>
      </c>
      <c r="I392" s="433">
        <v>43933</v>
      </c>
      <c r="J392" s="431">
        <v>0.80625000000000002</v>
      </c>
      <c r="K392" s="415" t="s">
        <v>5</v>
      </c>
      <c r="L392" s="27" t="s">
        <v>371</v>
      </c>
      <c r="M392" s="25" t="s">
        <v>680</v>
      </c>
      <c r="N392" s="393" t="s">
        <v>679</v>
      </c>
      <c r="O392" s="46" t="s">
        <v>423</v>
      </c>
      <c r="P392" s="75">
        <v>1</v>
      </c>
      <c r="Q392" s="30"/>
      <c r="R392" s="104">
        <v>320</v>
      </c>
      <c r="S392" s="104"/>
      <c r="T392" s="104">
        <v>3</v>
      </c>
      <c r="U392" s="105">
        <f t="shared" si="112"/>
        <v>317</v>
      </c>
      <c r="V392" s="25"/>
      <c r="W392" s="25">
        <f t="shared" ref="W392:W394" si="129">+X392-D392</f>
        <v>0</v>
      </c>
      <c r="X392" s="98">
        <f t="shared" ref="X392:X394" si="130">SUM(Y392:BF392)</f>
        <v>1</v>
      </c>
      <c r="Y392" s="48"/>
      <c r="Z392" s="48"/>
      <c r="AA392" s="48"/>
      <c r="AB392" s="48"/>
      <c r="AC392" s="48">
        <v>1</v>
      </c>
      <c r="AD392" s="48"/>
      <c r="AE392" s="48"/>
      <c r="AF392" s="48"/>
      <c r="AG392" s="48"/>
      <c r="AH392" s="48"/>
      <c r="AI392" s="48"/>
      <c r="AJ392" s="30"/>
      <c r="AK392" s="30"/>
      <c r="AL392" s="30"/>
      <c r="AM392" s="30"/>
      <c r="AN392" s="30"/>
      <c r="AO392" s="30"/>
      <c r="AP392" s="30"/>
      <c r="AQ392" s="48"/>
      <c r="AR392" s="48"/>
      <c r="AS392" s="48"/>
      <c r="AT392" s="48"/>
      <c r="AU392" s="48"/>
      <c r="AV392" s="48"/>
      <c r="AW392" s="48"/>
      <c r="AX392" s="48"/>
      <c r="AY392" s="48"/>
      <c r="AZ392" s="48"/>
      <c r="BA392" s="48"/>
      <c r="BB392" s="48"/>
      <c r="BC392" s="30"/>
      <c r="BD392" s="48"/>
      <c r="BE392" s="48"/>
      <c r="BF392" s="48"/>
    </row>
    <row r="393" spans="1:58" s="49" customFormat="1" x14ac:dyDescent="0.55000000000000004">
      <c r="A393" s="555"/>
      <c r="B393" s="398"/>
      <c r="C393" s="118">
        <v>205</v>
      </c>
      <c r="D393" s="118">
        <v>1</v>
      </c>
      <c r="E393" s="118"/>
      <c r="F393" s="118"/>
      <c r="G393" s="434"/>
      <c r="H393" s="432"/>
      <c r="I393" s="434"/>
      <c r="J393" s="432"/>
      <c r="K393" s="416"/>
      <c r="L393" s="13" t="s">
        <v>678</v>
      </c>
      <c r="M393" s="11" t="s">
        <v>681</v>
      </c>
      <c r="N393" s="394"/>
      <c r="O393" s="46" t="s">
        <v>112</v>
      </c>
      <c r="P393" s="75">
        <v>1</v>
      </c>
      <c r="Q393" s="30"/>
      <c r="R393" s="104">
        <v>49</v>
      </c>
      <c r="S393" s="104"/>
      <c r="T393" s="104">
        <v>39</v>
      </c>
      <c r="U393" s="105">
        <f t="shared" si="112"/>
        <v>10</v>
      </c>
      <c r="V393" s="25"/>
      <c r="W393" s="25">
        <f t="shared" si="129"/>
        <v>0</v>
      </c>
      <c r="X393" s="98">
        <f t="shared" si="130"/>
        <v>1</v>
      </c>
      <c r="Y393" s="48"/>
      <c r="Z393" s="48"/>
      <c r="AA393" s="48"/>
      <c r="AB393" s="48"/>
      <c r="AC393" s="48"/>
      <c r="AD393" s="48"/>
      <c r="AE393" s="48"/>
      <c r="AF393" s="48"/>
      <c r="AG393" s="48"/>
      <c r="AH393" s="48"/>
      <c r="AI393" s="48"/>
      <c r="AJ393" s="30"/>
      <c r="AK393" s="30"/>
      <c r="AL393" s="30"/>
      <c r="AM393" s="30"/>
      <c r="AN393" s="30"/>
      <c r="AO393" s="30"/>
      <c r="AP393" s="30"/>
      <c r="AQ393" s="48"/>
      <c r="AR393" s="48"/>
      <c r="AS393" s="48"/>
      <c r="AT393" s="48"/>
      <c r="AU393" s="48"/>
      <c r="AV393" s="48"/>
      <c r="AW393" s="48">
        <v>1</v>
      </c>
      <c r="AX393" s="48"/>
      <c r="AY393" s="48"/>
      <c r="AZ393" s="48"/>
      <c r="BA393" s="48"/>
      <c r="BB393" s="48"/>
      <c r="BC393" s="30"/>
      <c r="BD393" s="48"/>
      <c r="BE393" s="48"/>
      <c r="BF393" s="48"/>
    </row>
    <row r="394" spans="1:58" s="166" customFormat="1" x14ac:dyDescent="0.55000000000000004">
      <c r="A394" s="15">
        <v>1</v>
      </c>
      <c r="B394" s="15">
        <v>262</v>
      </c>
      <c r="C394" s="231"/>
      <c r="D394" s="231"/>
      <c r="E394" s="231"/>
      <c r="F394" s="231">
        <v>1</v>
      </c>
      <c r="G394" s="131">
        <v>43954</v>
      </c>
      <c r="H394" s="132">
        <v>0.88750000000000007</v>
      </c>
      <c r="I394" s="131">
        <v>43954</v>
      </c>
      <c r="J394" s="132">
        <v>0.88750000000000007</v>
      </c>
      <c r="K394" s="326" t="s">
        <v>5</v>
      </c>
      <c r="L394" s="13" t="s">
        <v>110</v>
      </c>
      <c r="M394" s="11" t="s">
        <v>681</v>
      </c>
      <c r="N394" s="232" t="s">
        <v>689</v>
      </c>
      <c r="O394" s="161"/>
      <c r="P394" s="163"/>
      <c r="Q394" s="15"/>
      <c r="R394" s="107"/>
      <c r="S394" s="107"/>
      <c r="T394" s="107"/>
      <c r="U394" s="105"/>
      <c r="V394" s="11"/>
      <c r="W394" s="11">
        <f t="shared" si="129"/>
        <v>0</v>
      </c>
      <c r="X394" s="97">
        <f t="shared" si="130"/>
        <v>0</v>
      </c>
      <c r="Y394" s="79"/>
      <c r="Z394" s="79"/>
      <c r="AA394" s="79"/>
      <c r="AB394" s="79"/>
      <c r="AC394" s="79"/>
      <c r="AD394" s="79"/>
      <c r="AE394" s="79"/>
      <c r="AF394" s="79"/>
      <c r="AG394" s="79"/>
      <c r="AH394" s="79"/>
      <c r="AI394" s="79"/>
      <c r="AJ394" s="15"/>
      <c r="AK394" s="15"/>
      <c r="AL394" s="15"/>
      <c r="AM394" s="15"/>
      <c r="AN394" s="15"/>
      <c r="AO394" s="15"/>
      <c r="AP394" s="15"/>
      <c r="AQ394" s="79"/>
      <c r="AR394" s="79"/>
      <c r="AS394" s="79"/>
      <c r="AT394" s="79"/>
      <c r="AU394" s="79"/>
      <c r="AV394" s="79"/>
      <c r="AW394" s="79"/>
      <c r="AX394" s="79"/>
      <c r="AY394" s="79"/>
      <c r="AZ394" s="79"/>
      <c r="BA394" s="79"/>
      <c r="BB394" s="79"/>
      <c r="BC394" s="15"/>
      <c r="BD394" s="79"/>
      <c r="BE394" s="79"/>
      <c r="BF394" s="79"/>
    </row>
    <row r="395" spans="1:58" s="49" customFormat="1" x14ac:dyDescent="0.55000000000000004">
      <c r="A395" s="30">
        <v>1</v>
      </c>
      <c r="B395" s="30">
        <v>263</v>
      </c>
      <c r="C395" s="118">
        <v>207</v>
      </c>
      <c r="D395" s="118">
        <v>1</v>
      </c>
      <c r="E395" s="118"/>
      <c r="F395" s="118"/>
      <c r="G395" s="26">
        <v>43938</v>
      </c>
      <c r="H395" s="27">
        <v>0.59097222222222223</v>
      </c>
      <c r="I395" s="26">
        <v>43938</v>
      </c>
      <c r="J395" s="27">
        <v>0.59097222222222223</v>
      </c>
      <c r="K395" s="389" t="s">
        <v>5</v>
      </c>
      <c r="L395" s="27" t="s">
        <v>683</v>
      </c>
      <c r="M395" s="25" t="s">
        <v>684</v>
      </c>
      <c r="N395" s="25" t="s">
        <v>682</v>
      </c>
      <c r="O395" s="46" t="s">
        <v>423</v>
      </c>
      <c r="P395" s="75">
        <v>1</v>
      </c>
      <c r="Q395" s="30"/>
      <c r="R395" s="104">
        <v>17</v>
      </c>
      <c r="S395" s="104">
        <v>8</v>
      </c>
      <c r="T395" s="104">
        <v>3</v>
      </c>
      <c r="U395" s="105">
        <f t="shared" si="112"/>
        <v>14</v>
      </c>
      <c r="V395" s="25"/>
      <c r="W395" s="25">
        <f t="shared" ref="W395" si="131">+X395-D395</f>
        <v>0</v>
      </c>
      <c r="X395" s="98">
        <f t="shared" ref="X395" si="132">SUM(Y395:BF395)</f>
        <v>1</v>
      </c>
      <c r="Y395" s="48"/>
      <c r="Z395" s="48"/>
      <c r="AA395" s="48"/>
      <c r="AB395" s="48"/>
      <c r="AC395" s="48"/>
      <c r="AD395" s="48"/>
      <c r="AE395" s="48"/>
      <c r="AF395" s="48"/>
      <c r="AG395" s="48"/>
      <c r="AH395" s="48"/>
      <c r="AI395" s="48"/>
      <c r="AJ395" s="30"/>
      <c r="AK395" s="30"/>
      <c r="AL395" s="30"/>
      <c r="AM395" s="30">
        <v>1</v>
      </c>
      <c r="AN395" s="30"/>
      <c r="AO395" s="30"/>
      <c r="AP395" s="30"/>
      <c r="AQ395" s="48"/>
      <c r="AR395" s="48"/>
      <c r="AS395" s="48"/>
      <c r="AT395" s="48"/>
      <c r="AU395" s="48"/>
      <c r="AV395" s="48"/>
      <c r="AW395" s="48"/>
      <c r="AX395" s="48"/>
      <c r="AY395" s="48"/>
      <c r="AZ395" s="48"/>
      <c r="BA395" s="48"/>
      <c r="BB395" s="48"/>
      <c r="BC395" s="30"/>
      <c r="BD395" s="48"/>
      <c r="BE395" s="48"/>
      <c r="BF395" s="48"/>
    </row>
    <row r="396" spans="1:58" s="49" customFormat="1" x14ac:dyDescent="0.55000000000000004">
      <c r="A396" s="30">
        <v>1</v>
      </c>
      <c r="B396" s="30">
        <v>264</v>
      </c>
      <c r="C396" s="118">
        <v>207</v>
      </c>
      <c r="D396" s="118">
        <v>1</v>
      </c>
      <c r="E396" s="118"/>
      <c r="F396" s="118"/>
      <c r="G396" s="26">
        <v>43942</v>
      </c>
      <c r="H396" s="27">
        <v>0.77916666666666667</v>
      </c>
      <c r="I396" s="26">
        <v>43942</v>
      </c>
      <c r="J396" s="27">
        <v>0.77916666666666667</v>
      </c>
      <c r="K396" s="392" t="s">
        <v>5</v>
      </c>
      <c r="L396" s="27" t="s">
        <v>68</v>
      </c>
      <c r="M396" s="25" t="s">
        <v>687</v>
      </c>
      <c r="N396" s="25" t="s">
        <v>685</v>
      </c>
      <c r="O396" s="46" t="s">
        <v>423</v>
      </c>
      <c r="P396" s="75">
        <v>1</v>
      </c>
      <c r="Q396" s="30"/>
      <c r="R396" s="104">
        <v>106</v>
      </c>
      <c r="S396" s="104"/>
      <c r="T396" s="104">
        <v>2</v>
      </c>
      <c r="U396" s="105">
        <f t="shared" si="112"/>
        <v>104</v>
      </c>
      <c r="V396" s="25"/>
      <c r="W396" s="25">
        <f t="shared" ref="W396" si="133">+X396-D396</f>
        <v>0</v>
      </c>
      <c r="X396" s="98">
        <f t="shared" ref="X396" si="134">SUM(Y396:BF396)</f>
        <v>1</v>
      </c>
      <c r="Y396" s="48"/>
      <c r="Z396" s="48"/>
      <c r="AA396" s="48"/>
      <c r="AB396" s="48"/>
      <c r="AC396" s="48"/>
      <c r="AD396" s="48"/>
      <c r="AE396" s="48"/>
      <c r="AF396" s="48"/>
      <c r="AG396" s="48"/>
      <c r="AH396" s="48"/>
      <c r="AI396" s="48"/>
      <c r="AJ396" s="30"/>
      <c r="AK396" s="30"/>
      <c r="AL396" s="30"/>
      <c r="AM396" s="30"/>
      <c r="AN396" s="30"/>
      <c r="AO396" s="30"/>
      <c r="AP396" s="30"/>
      <c r="AQ396" s="48"/>
      <c r="AR396" s="48"/>
      <c r="AS396" s="48"/>
      <c r="AT396" s="48"/>
      <c r="AU396" s="48"/>
      <c r="AV396" s="48"/>
      <c r="AW396" s="48"/>
      <c r="AX396" s="48">
        <v>1</v>
      </c>
      <c r="AY396" s="48"/>
      <c r="AZ396" s="48"/>
      <c r="BA396" s="48"/>
      <c r="BB396" s="48"/>
      <c r="BC396" s="30"/>
      <c r="BD396" s="48"/>
      <c r="BE396" s="48"/>
      <c r="BF396" s="48"/>
    </row>
    <row r="397" spans="1:58" s="49" customFormat="1" x14ac:dyDescent="0.55000000000000004">
      <c r="A397" s="30"/>
      <c r="B397" s="30"/>
      <c r="C397" s="118"/>
      <c r="D397" s="118"/>
      <c r="E397" s="118"/>
      <c r="F397" s="118"/>
      <c r="G397" s="26"/>
      <c r="H397" s="27"/>
      <c r="I397" s="26"/>
      <c r="J397" s="27"/>
      <c r="K397" s="76"/>
      <c r="L397" s="27"/>
      <c r="M397" s="25"/>
      <c r="N397" s="25"/>
      <c r="O397" s="25"/>
      <c r="P397" s="30"/>
      <c r="Q397" s="30"/>
      <c r="R397" s="104"/>
      <c r="S397" s="104"/>
      <c r="T397" s="104"/>
      <c r="U397" s="104"/>
      <c r="V397" s="25"/>
      <c r="W397" s="25"/>
      <c r="X397" s="96"/>
      <c r="Y397" s="48"/>
      <c r="Z397" s="48"/>
      <c r="AA397" s="48"/>
      <c r="AB397" s="48"/>
      <c r="AC397" s="48"/>
      <c r="AD397" s="48"/>
      <c r="AE397" s="48"/>
      <c r="AF397" s="48"/>
      <c r="AG397" s="48"/>
      <c r="AH397" s="48"/>
      <c r="AI397" s="48"/>
      <c r="AJ397" s="30"/>
      <c r="AK397" s="30"/>
      <c r="AL397" s="30"/>
      <c r="AM397" s="30"/>
      <c r="AN397" s="30"/>
      <c r="AO397" s="30"/>
      <c r="AP397" s="30"/>
      <c r="AQ397" s="48"/>
      <c r="AR397" s="48"/>
      <c r="AS397" s="48"/>
      <c r="AT397" s="48"/>
      <c r="AU397" s="48"/>
      <c r="AV397" s="48"/>
      <c r="AW397" s="48"/>
      <c r="AX397" s="48"/>
      <c r="AY397" s="48"/>
      <c r="AZ397" s="48"/>
      <c r="BA397" s="48"/>
      <c r="BB397" s="48"/>
      <c r="BC397" s="30"/>
      <c r="BD397" s="48"/>
      <c r="BE397" s="48"/>
      <c r="BF397" s="48"/>
    </row>
    <row r="398" spans="1:58" s="49" customFormat="1" x14ac:dyDescent="0.55000000000000004">
      <c r="A398" s="30"/>
      <c r="B398" s="30"/>
      <c r="C398" s="118"/>
      <c r="D398" s="118"/>
      <c r="E398" s="118"/>
      <c r="F398" s="118"/>
      <c r="G398" s="26"/>
      <c r="H398" s="27"/>
      <c r="I398" s="26"/>
      <c r="J398" s="27"/>
      <c r="K398" s="76"/>
      <c r="L398" s="27"/>
      <c r="M398" s="25"/>
      <c r="N398" s="25"/>
      <c r="O398" s="25"/>
      <c r="P398" s="30"/>
      <c r="Q398" s="30"/>
      <c r="R398" s="104"/>
      <c r="S398" s="104"/>
      <c r="T398" s="104"/>
      <c r="U398" s="104"/>
      <c r="V398" s="25"/>
      <c r="W398" s="25"/>
      <c r="X398" s="96"/>
      <c r="Y398" s="48"/>
      <c r="Z398" s="48"/>
      <c r="AA398" s="48"/>
      <c r="AB398" s="48"/>
      <c r="AC398" s="48"/>
      <c r="AD398" s="48"/>
      <c r="AE398" s="48"/>
      <c r="AF398" s="48"/>
      <c r="AG398" s="48"/>
      <c r="AH398" s="48"/>
      <c r="AI398" s="48"/>
      <c r="AJ398" s="30"/>
      <c r="AK398" s="30"/>
      <c r="AL398" s="30"/>
      <c r="AM398" s="30"/>
      <c r="AN398" s="30"/>
      <c r="AO398" s="30"/>
      <c r="AP398" s="30"/>
      <c r="AQ398" s="48"/>
      <c r="AR398" s="48"/>
      <c r="AS398" s="48"/>
      <c r="AT398" s="48"/>
      <c r="AU398" s="48"/>
      <c r="AV398" s="48"/>
      <c r="AW398" s="48"/>
      <c r="AX398" s="48"/>
      <c r="AY398" s="48"/>
      <c r="AZ398" s="48"/>
      <c r="BA398" s="48"/>
      <c r="BB398" s="48"/>
      <c r="BC398" s="30"/>
      <c r="BD398" s="48"/>
      <c r="BE398" s="48"/>
      <c r="BF398" s="48"/>
    </row>
  </sheetData>
  <sortState xmlns:xlrd2="http://schemas.microsoft.com/office/spreadsheetml/2017/richdata2" ref="B11:AM374">
    <sortCondition ref="G11:G374"/>
    <sortCondition ref="H11:H374"/>
  </sortState>
  <mergeCells count="641">
    <mergeCell ref="I387:I389"/>
    <mergeCell ref="J387:J389"/>
    <mergeCell ref="A387:A389"/>
    <mergeCell ref="B387:B389"/>
    <mergeCell ref="K392:K393"/>
    <mergeCell ref="I392:I393"/>
    <mergeCell ref="J392:J393"/>
    <mergeCell ref="H392:H393"/>
    <mergeCell ref="G392:G393"/>
    <mergeCell ref="B392:B393"/>
    <mergeCell ref="A392:A393"/>
    <mergeCell ref="N392:N393"/>
    <mergeCell ref="B384:B386"/>
    <mergeCell ref="A384:A386"/>
    <mergeCell ref="G384:G386"/>
    <mergeCell ref="H384:H386"/>
    <mergeCell ref="I384:I386"/>
    <mergeCell ref="J384:J386"/>
    <mergeCell ref="K384:K386"/>
    <mergeCell ref="L384:L386"/>
    <mergeCell ref="N384:N386"/>
    <mergeCell ref="K387:K389"/>
    <mergeCell ref="L387:L389"/>
    <mergeCell ref="M387:M388"/>
    <mergeCell ref="N387:N389"/>
    <mergeCell ref="H387:H389"/>
    <mergeCell ref="G387:G389"/>
    <mergeCell ref="B378:B379"/>
    <mergeCell ref="A378:A379"/>
    <mergeCell ref="N378:N379"/>
    <mergeCell ref="A375:A376"/>
    <mergeCell ref="B375:B376"/>
    <mergeCell ref="N375:N376"/>
    <mergeCell ref="T375:T376"/>
    <mergeCell ref="N53:N55"/>
    <mergeCell ref="K53:K55"/>
    <mergeCell ref="N331:N332"/>
    <mergeCell ref="N336:N338"/>
    <mergeCell ref="H336:H338"/>
    <mergeCell ref="G336:G338"/>
    <mergeCell ref="I336:I338"/>
    <mergeCell ref="J336:J338"/>
    <mergeCell ref="A336:A338"/>
    <mergeCell ref="D336:D338"/>
    <mergeCell ref="C336:C338"/>
    <mergeCell ref="B336:B338"/>
    <mergeCell ref="A331:A332"/>
    <mergeCell ref="B331:B332"/>
    <mergeCell ref="C331:C332"/>
    <mergeCell ref="D331:D332"/>
    <mergeCell ref="H331:H332"/>
    <mergeCell ref="D7:F9"/>
    <mergeCell ref="B177:B179"/>
    <mergeCell ref="B197:B198"/>
    <mergeCell ref="D225:D226"/>
    <mergeCell ref="C225:C226"/>
    <mergeCell ref="B225:B226"/>
    <mergeCell ref="A29:A31"/>
    <mergeCell ref="B29:B31"/>
    <mergeCell ref="A41:A43"/>
    <mergeCell ref="B35:B37"/>
    <mergeCell ref="B59:B63"/>
    <mergeCell ref="A20:A22"/>
    <mergeCell ref="A223:A224"/>
    <mergeCell ref="A70:A71"/>
    <mergeCell ref="B121:B123"/>
    <mergeCell ref="D170:D171"/>
    <mergeCell ref="C170:C171"/>
    <mergeCell ref="B170:B171"/>
    <mergeCell ref="B107:B109"/>
    <mergeCell ref="A197:A198"/>
    <mergeCell ref="A190:A191"/>
    <mergeCell ref="A186:A187"/>
    <mergeCell ref="A181:A183"/>
    <mergeCell ref="A107:A109"/>
    <mergeCell ref="G7:I7"/>
    <mergeCell ref="J7:M9"/>
    <mergeCell ref="C135:C136"/>
    <mergeCell ref="C138:C139"/>
    <mergeCell ref="B26:B27"/>
    <mergeCell ref="H35:H37"/>
    <mergeCell ref="I53:I55"/>
    <mergeCell ref="H53:H55"/>
    <mergeCell ref="G53:G55"/>
    <mergeCell ref="I35:I37"/>
    <mergeCell ref="G38:G39"/>
    <mergeCell ref="B20:B22"/>
    <mergeCell ref="J20:J22"/>
    <mergeCell ref="I20:I22"/>
    <mergeCell ref="H20:H22"/>
    <mergeCell ref="G20:G22"/>
    <mergeCell ref="L20:L22"/>
    <mergeCell ref="K20:K22"/>
    <mergeCell ref="J131:J132"/>
    <mergeCell ref="H26:H27"/>
    <mergeCell ref="G26:G27"/>
    <mergeCell ref="B128:B130"/>
    <mergeCell ref="A7:C7"/>
    <mergeCell ref="B46:B47"/>
    <mergeCell ref="N302:N311"/>
    <mergeCell ref="N225:N226"/>
    <mergeCell ref="M225:M226"/>
    <mergeCell ref="L225:L226"/>
    <mergeCell ref="K225:K226"/>
    <mergeCell ref="L280:L282"/>
    <mergeCell ref="K280:K282"/>
    <mergeCell ref="H280:H282"/>
    <mergeCell ref="L302:L305"/>
    <mergeCell ref="M302:M303"/>
    <mergeCell ref="M304:M305"/>
    <mergeCell ref="L306:L311"/>
    <mergeCell ref="K302:K311"/>
    <mergeCell ref="L284:L285"/>
    <mergeCell ref="H293:H294"/>
    <mergeCell ref="I293:I294"/>
    <mergeCell ref="J293:J294"/>
    <mergeCell ref="K293:K294"/>
    <mergeCell ref="K253:K254"/>
    <mergeCell ref="J253:J254"/>
    <mergeCell ref="I253:I254"/>
    <mergeCell ref="H253:H254"/>
    <mergeCell ref="L234:L235"/>
    <mergeCell ref="N257:N266"/>
    <mergeCell ref="N177:N179"/>
    <mergeCell ref="J158:J159"/>
    <mergeCell ref="I158:I159"/>
    <mergeCell ref="I167:I168"/>
    <mergeCell ref="J162:J163"/>
    <mergeCell ref="I162:I163"/>
    <mergeCell ref="N162:N163"/>
    <mergeCell ref="N153:N154"/>
    <mergeCell ref="N112:N114"/>
    <mergeCell ref="N172:N174"/>
    <mergeCell ref="J167:J168"/>
    <mergeCell ref="N170:N171"/>
    <mergeCell ref="I170:I171"/>
    <mergeCell ref="J170:J171"/>
    <mergeCell ref="A144:A146"/>
    <mergeCell ref="B162:B163"/>
    <mergeCell ref="A170:A171"/>
    <mergeCell ref="A153:A154"/>
    <mergeCell ref="B158:B159"/>
    <mergeCell ref="H153:H154"/>
    <mergeCell ref="G153:G154"/>
    <mergeCell ref="H144:H146"/>
    <mergeCell ref="J53:J55"/>
    <mergeCell ref="A53:A55"/>
    <mergeCell ref="A112:A114"/>
    <mergeCell ref="H112:H114"/>
    <mergeCell ref="G112:G114"/>
    <mergeCell ref="I112:I114"/>
    <mergeCell ref="J112:J114"/>
    <mergeCell ref="D86:D88"/>
    <mergeCell ref="C86:C88"/>
    <mergeCell ref="A102:A104"/>
    <mergeCell ref="J102:J104"/>
    <mergeCell ref="I102:I104"/>
    <mergeCell ref="B112:B114"/>
    <mergeCell ref="I59:I63"/>
    <mergeCell ref="A128:A130"/>
    <mergeCell ref="A121:A123"/>
    <mergeCell ref="A131:A132"/>
    <mergeCell ref="B131:B132"/>
    <mergeCell ref="A133:A134"/>
    <mergeCell ref="G133:G134"/>
    <mergeCell ref="H131:H132"/>
    <mergeCell ref="G121:G123"/>
    <mergeCell ref="H121:H123"/>
    <mergeCell ref="G131:G132"/>
    <mergeCell ref="H128:H130"/>
    <mergeCell ref="G128:G130"/>
    <mergeCell ref="B133:B134"/>
    <mergeCell ref="H133:H134"/>
    <mergeCell ref="N190:N191"/>
    <mergeCell ref="C181:C183"/>
    <mergeCell ref="N186:N187"/>
    <mergeCell ref="K186:K187"/>
    <mergeCell ref="J172:J174"/>
    <mergeCell ref="I172:I174"/>
    <mergeCell ref="K172:K174"/>
    <mergeCell ref="I186:I187"/>
    <mergeCell ref="G144:G146"/>
    <mergeCell ref="G181:G183"/>
    <mergeCell ref="H181:H183"/>
    <mergeCell ref="G162:G163"/>
    <mergeCell ref="C162:C163"/>
    <mergeCell ref="D162:D163"/>
    <mergeCell ref="E162:E163"/>
    <mergeCell ref="G170:G171"/>
    <mergeCell ref="G177:G179"/>
    <mergeCell ref="K162:K163"/>
    <mergeCell ref="K181:K183"/>
    <mergeCell ref="J144:J146"/>
    <mergeCell ref="K167:K168"/>
    <mergeCell ref="N167:N168"/>
    <mergeCell ref="K177:K179"/>
    <mergeCell ref="J177:J179"/>
    <mergeCell ref="B253:B254"/>
    <mergeCell ref="H186:H187"/>
    <mergeCell ref="K190:K191"/>
    <mergeCell ref="J190:J191"/>
    <mergeCell ref="B190:B191"/>
    <mergeCell ref="B186:B187"/>
    <mergeCell ref="B280:B282"/>
    <mergeCell ref="J181:J183"/>
    <mergeCell ref="B64:B69"/>
    <mergeCell ref="I131:I132"/>
    <mergeCell ref="B181:B183"/>
    <mergeCell ref="I177:I179"/>
    <mergeCell ref="K102:K104"/>
    <mergeCell ref="J186:J187"/>
    <mergeCell ref="G280:G282"/>
    <mergeCell ref="I280:I282"/>
    <mergeCell ref="J280:J282"/>
    <mergeCell ref="D280:D282"/>
    <mergeCell ref="C280:C282"/>
    <mergeCell ref="D267:D276"/>
    <mergeCell ref="C267:C276"/>
    <mergeCell ref="D253:D254"/>
    <mergeCell ref="C253:C254"/>
    <mergeCell ref="K131:K132"/>
    <mergeCell ref="N38:N39"/>
    <mergeCell ref="H41:H43"/>
    <mergeCell ref="G41:G43"/>
    <mergeCell ref="K41:K43"/>
    <mergeCell ref="L41:L43"/>
    <mergeCell ref="N41:N43"/>
    <mergeCell ref="B41:B43"/>
    <mergeCell ref="K70:K71"/>
    <mergeCell ref="J70:J71"/>
    <mergeCell ref="I70:I71"/>
    <mergeCell ref="H70:H71"/>
    <mergeCell ref="G70:G71"/>
    <mergeCell ref="N70:N71"/>
    <mergeCell ref="H59:H63"/>
    <mergeCell ref="G59:G63"/>
    <mergeCell ref="K38:K39"/>
    <mergeCell ref="B53:B55"/>
    <mergeCell ref="C53:C55"/>
    <mergeCell ref="D53:D55"/>
    <mergeCell ref="R64:R69"/>
    <mergeCell ref="O153:O154"/>
    <mergeCell ref="Q153:Q154"/>
    <mergeCell ref="J121:J123"/>
    <mergeCell ref="I121:I123"/>
    <mergeCell ref="N131:N132"/>
    <mergeCell ref="K128:K130"/>
    <mergeCell ref="J80:J82"/>
    <mergeCell ref="B144:B146"/>
    <mergeCell ref="I144:I146"/>
    <mergeCell ref="B153:B154"/>
    <mergeCell ref="L131:L132"/>
    <mergeCell ref="N102:N104"/>
    <mergeCell ref="L102:L104"/>
    <mergeCell ref="N107:N109"/>
    <mergeCell ref="N128:N130"/>
    <mergeCell ref="N121:N123"/>
    <mergeCell ref="K144:K146"/>
    <mergeCell ref="N144:N146"/>
    <mergeCell ref="N133:N134"/>
    <mergeCell ref="J128:J130"/>
    <mergeCell ref="I128:I130"/>
    <mergeCell ref="Q131:Q132"/>
    <mergeCell ref="P153:P154"/>
    <mergeCell ref="L223:L224"/>
    <mergeCell ref="L257:L266"/>
    <mergeCell ref="N158:N159"/>
    <mergeCell ref="B231:B232"/>
    <mergeCell ref="F234:F235"/>
    <mergeCell ref="S102:S104"/>
    <mergeCell ref="R102:R104"/>
    <mergeCell ref="B102:B104"/>
    <mergeCell ref="N181:N183"/>
    <mergeCell ref="J257:J266"/>
    <mergeCell ref="N253:N254"/>
    <mergeCell ref="M253:M254"/>
    <mergeCell ref="L253:L254"/>
    <mergeCell ref="I251:I252"/>
    <mergeCell ref="H251:H252"/>
    <mergeCell ref="K257:K266"/>
    <mergeCell ref="E234:E235"/>
    <mergeCell ref="E181:E183"/>
    <mergeCell ref="D181:D183"/>
    <mergeCell ref="H197:H198"/>
    <mergeCell ref="G197:G198"/>
    <mergeCell ref="K170:K171"/>
    <mergeCell ref="H170:H171"/>
    <mergeCell ref="I181:I183"/>
    <mergeCell ref="N286:N288"/>
    <mergeCell ref="E225:E226"/>
    <mergeCell ref="H225:H226"/>
    <mergeCell ref="G225:G226"/>
    <mergeCell ref="I197:I198"/>
    <mergeCell ref="G223:G224"/>
    <mergeCell ref="G186:G187"/>
    <mergeCell ref="N197:N198"/>
    <mergeCell ref="N223:N224"/>
    <mergeCell ref="K197:K198"/>
    <mergeCell ref="J197:J198"/>
    <mergeCell ref="H190:H191"/>
    <mergeCell ref="G190:G191"/>
    <mergeCell ref="N284:N285"/>
    <mergeCell ref="I190:I191"/>
    <mergeCell ref="H231:H232"/>
    <mergeCell ref="G231:G232"/>
    <mergeCell ref="I231:I232"/>
    <mergeCell ref="J231:J232"/>
    <mergeCell ref="K231:K232"/>
    <mergeCell ref="N231:N232"/>
    <mergeCell ref="L231:L232"/>
    <mergeCell ref="I257:I266"/>
    <mergeCell ref="H257:H266"/>
    <mergeCell ref="A352:A353"/>
    <mergeCell ref="N46:N47"/>
    <mergeCell ref="N50:N51"/>
    <mergeCell ref="N352:N353"/>
    <mergeCell ref="I352:I353"/>
    <mergeCell ref="H352:H353"/>
    <mergeCell ref="G352:G353"/>
    <mergeCell ref="L352:L353"/>
    <mergeCell ref="K352:K353"/>
    <mergeCell ref="J352:J353"/>
    <mergeCell ref="M352:M353"/>
    <mergeCell ref="B352:B353"/>
    <mergeCell ref="I296:I301"/>
    <mergeCell ref="J296:J301"/>
    <mergeCell ref="K296:K301"/>
    <mergeCell ref="G296:G301"/>
    <mergeCell ref="H296:H301"/>
    <mergeCell ref="A296:A301"/>
    <mergeCell ref="N280:N282"/>
    <mergeCell ref="H286:H288"/>
    <mergeCell ref="G286:G288"/>
    <mergeCell ref="I286:I288"/>
    <mergeCell ref="H177:H179"/>
    <mergeCell ref="A177:A179"/>
    <mergeCell ref="U102:U104"/>
    <mergeCell ref="T102:T104"/>
    <mergeCell ref="A172:A174"/>
    <mergeCell ref="H158:H159"/>
    <mergeCell ref="B172:B174"/>
    <mergeCell ref="G172:G174"/>
    <mergeCell ref="H172:H174"/>
    <mergeCell ref="F172:F174"/>
    <mergeCell ref="A167:A168"/>
    <mergeCell ref="B167:B168"/>
    <mergeCell ref="C167:C168"/>
    <mergeCell ref="D167:D168"/>
    <mergeCell ref="E167:E168"/>
    <mergeCell ref="G167:G168"/>
    <mergeCell ref="H167:H168"/>
    <mergeCell ref="A162:A163"/>
    <mergeCell ref="H162:H163"/>
    <mergeCell ref="G158:G159"/>
    <mergeCell ref="J107:J109"/>
    <mergeCell ref="I107:I109"/>
    <mergeCell ref="K153:K154"/>
    <mergeCell ref="J153:J154"/>
    <mergeCell ref="I153:I154"/>
    <mergeCell ref="A158:A159"/>
    <mergeCell ref="V4:V5"/>
    <mergeCell ref="I4:J4"/>
    <mergeCell ref="L4:L5"/>
    <mergeCell ref="N20:N22"/>
    <mergeCell ref="K64:K69"/>
    <mergeCell ref="U4:U5"/>
    <mergeCell ref="T4:T5"/>
    <mergeCell ref="S4:S5"/>
    <mergeCell ref="R4:R5"/>
    <mergeCell ref="M4:M5"/>
    <mergeCell ref="U64:U69"/>
    <mergeCell ref="T20:T22"/>
    <mergeCell ref="R20:R22"/>
    <mergeCell ref="S20:S22"/>
    <mergeCell ref="U20:U22"/>
    <mergeCell ref="N29:N31"/>
    <mergeCell ref="K26:K27"/>
    <mergeCell ref="S64:S69"/>
    <mergeCell ref="T64:T69"/>
    <mergeCell ref="N64:N69"/>
    <mergeCell ref="U59:U63"/>
    <mergeCell ref="T59:T63"/>
    <mergeCell ref="S59:S63"/>
    <mergeCell ref="R59:R63"/>
    <mergeCell ref="J35:J37"/>
    <mergeCell ref="G4:H4"/>
    <mergeCell ref="K4:K5"/>
    <mergeCell ref="G29:G31"/>
    <mergeCell ref="H29:H31"/>
    <mergeCell ref="I29:I31"/>
    <mergeCell ref="J29:J31"/>
    <mergeCell ref="L29:L31"/>
    <mergeCell ref="N59:N63"/>
    <mergeCell ref="N35:N37"/>
    <mergeCell ref="H38:H39"/>
    <mergeCell ref="J38:J39"/>
    <mergeCell ref="I38:I39"/>
    <mergeCell ref="J41:J43"/>
    <mergeCell ref="I41:I43"/>
    <mergeCell ref="N26:N27"/>
    <mergeCell ref="G9:I9"/>
    <mergeCell ref="G8:I8"/>
    <mergeCell ref="K29:K31"/>
    <mergeCell ref="J26:J27"/>
    <mergeCell ref="I26:I27"/>
    <mergeCell ref="K59:K63"/>
    <mergeCell ref="G35:G37"/>
    <mergeCell ref="L59:L63"/>
    <mergeCell ref="I80:I82"/>
    <mergeCell ref="G98:G99"/>
    <mergeCell ref="H98:H99"/>
    <mergeCell ref="N92:N93"/>
    <mergeCell ref="G92:G93"/>
    <mergeCell ref="I92:I93"/>
    <mergeCell ref="H92:H93"/>
    <mergeCell ref="J92:J93"/>
    <mergeCell ref="N83:N85"/>
    <mergeCell ref="N98:N99"/>
    <mergeCell ref="I98:I99"/>
    <mergeCell ref="J98:J99"/>
    <mergeCell ref="K94:K95"/>
    <mergeCell ref="J94:J95"/>
    <mergeCell ref="I94:I95"/>
    <mergeCell ref="H94:H95"/>
    <mergeCell ref="N94:N95"/>
    <mergeCell ref="N80:N82"/>
    <mergeCell ref="G80:G82"/>
    <mergeCell ref="H80:H82"/>
    <mergeCell ref="H107:H109"/>
    <mergeCell ref="G107:G109"/>
    <mergeCell ref="H102:H104"/>
    <mergeCell ref="J277:J279"/>
    <mergeCell ref="B289:B292"/>
    <mergeCell ref="A289:A292"/>
    <mergeCell ref="L289:L292"/>
    <mergeCell ref="K289:K292"/>
    <mergeCell ref="J289:J292"/>
    <mergeCell ref="I289:I292"/>
    <mergeCell ref="H289:H292"/>
    <mergeCell ref="G289:G292"/>
    <mergeCell ref="A277:A279"/>
    <mergeCell ref="G277:G279"/>
    <mergeCell ref="H277:H279"/>
    <mergeCell ref="J286:J288"/>
    <mergeCell ref="L286:L288"/>
    <mergeCell ref="K286:K288"/>
    <mergeCell ref="D286:D288"/>
    <mergeCell ref="C286:C288"/>
    <mergeCell ref="A225:A226"/>
    <mergeCell ref="A280:A282"/>
    <mergeCell ref="A286:A288"/>
    <mergeCell ref="B286:B288"/>
    <mergeCell ref="A251:A252"/>
    <mergeCell ref="B251:B252"/>
    <mergeCell ref="G251:G252"/>
    <mergeCell ref="R267:R276"/>
    <mergeCell ref="S267:S276"/>
    <mergeCell ref="T267:T276"/>
    <mergeCell ref="U267:U276"/>
    <mergeCell ref="N277:N279"/>
    <mergeCell ref="T277:T279"/>
    <mergeCell ref="I277:I279"/>
    <mergeCell ref="K277:K279"/>
    <mergeCell ref="L277:L279"/>
    <mergeCell ref="U257:U266"/>
    <mergeCell ref="N251:N252"/>
    <mergeCell ref="J251:J252"/>
    <mergeCell ref="G253:G254"/>
    <mergeCell ref="T257:T266"/>
    <mergeCell ref="S257:S266"/>
    <mergeCell ref="R257:R266"/>
    <mergeCell ref="A253:A254"/>
    <mergeCell ref="A257:A266"/>
    <mergeCell ref="B257:B266"/>
    <mergeCell ref="B277:B279"/>
    <mergeCell ref="G257:G266"/>
    <mergeCell ref="H302:H311"/>
    <mergeCell ref="G302:G311"/>
    <mergeCell ref="E302:E311"/>
    <mergeCell ref="A284:A285"/>
    <mergeCell ref="B284:B285"/>
    <mergeCell ref="A293:A294"/>
    <mergeCell ref="B293:B294"/>
    <mergeCell ref="G293:G294"/>
    <mergeCell ref="F293:F294"/>
    <mergeCell ref="D293:D294"/>
    <mergeCell ref="C293:C294"/>
    <mergeCell ref="H284:H285"/>
    <mergeCell ref="G284:G285"/>
    <mergeCell ref="B296:B301"/>
    <mergeCell ref="A302:A311"/>
    <mergeCell ref="B302:B311"/>
    <mergeCell ref="D302:D311"/>
    <mergeCell ref="C302:C311"/>
    <mergeCell ref="U131:U132"/>
    <mergeCell ref="T131:T132"/>
    <mergeCell ref="S131:S132"/>
    <mergeCell ref="R131:R132"/>
    <mergeCell ref="T153:T154"/>
    <mergeCell ref="S153:S154"/>
    <mergeCell ref="U231:U232"/>
    <mergeCell ref="T231:T232"/>
    <mergeCell ref="S231:S232"/>
    <mergeCell ref="R231:R232"/>
    <mergeCell ref="U223:U224"/>
    <mergeCell ref="T223:T224"/>
    <mergeCell ref="S223:S224"/>
    <mergeCell ref="R223:R224"/>
    <mergeCell ref="T133:T134"/>
    <mergeCell ref="R153:R154"/>
    <mergeCell ref="S133:S134"/>
    <mergeCell ref="R133:R134"/>
    <mergeCell ref="A26:A27"/>
    <mergeCell ref="A83:A85"/>
    <mergeCell ref="B92:B93"/>
    <mergeCell ref="G102:G104"/>
    <mergeCell ref="B70:B71"/>
    <mergeCell ref="A35:A37"/>
    <mergeCell ref="A38:A39"/>
    <mergeCell ref="B38:B39"/>
    <mergeCell ref="A46:A47"/>
    <mergeCell ref="B50:B51"/>
    <mergeCell ref="A50:A51"/>
    <mergeCell ref="A98:A99"/>
    <mergeCell ref="B98:B99"/>
    <mergeCell ref="A59:A63"/>
    <mergeCell ref="A64:A69"/>
    <mergeCell ref="A80:A82"/>
    <mergeCell ref="B83:B85"/>
    <mergeCell ref="A92:A93"/>
    <mergeCell ref="B80:B82"/>
    <mergeCell ref="A94:A95"/>
    <mergeCell ref="B94:B95"/>
    <mergeCell ref="G94:G95"/>
    <mergeCell ref="D94:D95"/>
    <mergeCell ref="C94:C95"/>
    <mergeCell ref="W234:W235"/>
    <mergeCell ref="A199:A200"/>
    <mergeCell ref="B199:B200"/>
    <mergeCell ref="G199:G200"/>
    <mergeCell ref="H199:H200"/>
    <mergeCell ref="I199:I200"/>
    <mergeCell ref="J199:J200"/>
    <mergeCell ref="K199:K200"/>
    <mergeCell ref="N199:N200"/>
    <mergeCell ref="J223:J224"/>
    <mergeCell ref="I223:I224"/>
    <mergeCell ref="D234:D235"/>
    <mergeCell ref="V234:V235"/>
    <mergeCell ref="U234:U235"/>
    <mergeCell ref="T234:T235"/>
    <mergeCell ref="S234:S235"/>
    <mergeCell ref="R234:R235"/>
    <mergeCell ref="I225:I226"/>
    <mergeCell ref="J225:J226"/>
    <mergeCell ref="B223:B224"/>
    <mergeCell ref="K223:K224"/>
    <mergeCell ref="C234:C235"/>
    <mergeCell ref="A231:A232"/>
    <mergeCell ref="H223:H224"/>
    <mergeCell ref="T291:T292"/>
    <mergeCell ref="S291:S292"/>
    <mergeCell ref="R291:R292"/>
    <mergeCell ref="N289:N292"/>
    <mergeCell ref="L293:L294"/>
    <mergeCell ref="N293:N294"/>
    <mergeCell ref="U300:U301"/>
    <mergeCell ref="T300:T301"/>
    <mergeCell ref="S300:S301"/>
    <mergeCell ref="R300:R301"/>
    <mergeCell ref="L296:L301"/>
    <mergeCell ref="N296:N301"/>
    <mergeCell ref="U297:U298"/>
    <mergeCell ref="T297:T298"/>
    <mergeCell ref="S297:S298"/>
    <mergeCell ref="R297:R298"/>
    <mergeCell ref="U289:U290"/>
    <mergeCell ref="T289:T290"/>
    <mergeCell ref="S289:S290"/>
    <mergeCell ref="V267:V276"/>
    <mergeCell ref="A267:A276"/>
    <mergeCell ref="B267:B276"/>
    <mergeCell ref="G267:G276"/>
    <mergeCell ref="H267:H276"/>
    <mergeCell ref="I267:I276"/>
    <mergeCell ref="J267:J276"/>
    <mergeCell ref="K267:K276"/>
    <mergeCell ref="L267:L276"/>
    <mergeCell ref="N267:N276"/>
    <mergeCell ref="U284:U285"/>
    <mergeCell ref="T284:T285"/>
    <mergeCell ref="S284:S285"/>
    <mergeCell ref="R284:R285"/>
    <mergeCell ref="K284:K285"/>
    <mergeCell ref="J284:J285"/>
    <mergeCell ref="I284:I285"/>
    <mergeCell ref="M289:M290"/>
    <mergeCell ref="A333:A334"/>
    <mergeCell ref="B333:B334"/>
    <mergeCell ref="G333:G334"/>
    <mergeCell ref="H333:H334"/>
    <mergeCell ref="D322:D323"/>
    <mergeCell ref="C322:C323"/>
    <mergeCell ref="B322:B323"/>
    <mergeCell ref="A322:A323"/>
    <mergeCell ref="H322:H323"/>
    <mergeCell ref="G322:G323"/>
    <mergeCell ref="G331:G332"/>
    <mergeCell ref="M291:M292"/>
    <mergeCell ref="J302:J311"/>
    <mergeCell ref="I302:I311"/>
    <mergeCell ref="R289:R290"/>
    <mergeCell ref="U291:U292"/>
    <mergeCell ref="A344:A345"/>
    <mergeCell ref="B344:B345"/>
    <mergeCell ref="C344:C345"/>
    <mergeCell ref="D344:D345"/>
    <mergeCell ref="H344:H345"/>
    <mergeCell ref="G344:G345"/>
    <mergeCell ref="I344:I345"/>
    <mergeCell ref="J344:J345"/>
    <mergeCell ref="K344:K345"/>
    <mergeCell ref="W384:W385"/>
    <mergeCell ref="X384:X385"/>
    <mergeCell ref="C384:C385"/>
    <mergeCell ref="M384:M385"/>
    <mergeCell ref="F384:F385"/>
    <mergeCell ref="E384:E385"/>
    <mergeCell ref="O384:O385"/>
    <mergeCell ref="I322:I323"/>
    <mergeCell ref="J322:J323"/>
    <mergeCell ref="K322:K323"/>
    <mergeCell ref="N322:N323"/>
    <mergeCell ref="N344:N345"/>
    <mergeCell ref="I333:I334"/>
    <mergeCell ref="N333:N334"/>
    <mergeCell ref="J333:J334"/>
    <mergeCell ref="K333:K334"/>
    <mergeCell ref="I331:I332"/>
    <mergeCell ref="J331:J332"/>
    <mergeCell ref="K331:K332"/>
  </mergeCells>
  <phoneticPr fontId="1"/>
  <pageMargins left="0.7" right="0.7" top="0.75" bottom="0.75" header="0.3" footer="0.3"/>
  <pageSetup paperSize="9" orientation="portrait" horizontalDpi="4294967293" verticalDpi="0" copies="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0B5-36B4-421A-B7DE-4A6BF71058A2}">
  <dimension ref="B2:D4"/>
  <sheetViews>
    <sheetView workbookViewId="0">
      <selection activeCell="B5" sqref="B5:D10"/>
    </sheetView>
  </sheetViews>
  <sheetFormatPr defaultRowHeight="18" x14ac:dyDescent="0.55000000000000004"/>
  <cols>
    <col min="2" max="2" width="11.33203125" bestFit="1" customWidth="1"/>
    <col min="4" max="4" width="49.33203125" bestFit="1" customWidth="1"/>
  </cols>
  <sheetData>
    <row r="2" spans="2:4" x14ac:dyDescent="0.55000000000000004">
      <c r="B2" s="1">
        <v>43616</v>
      </c>
      <c r="C2" s="2">
        <v>0.74722222222222223</v>
      </c>
      <c r="D2" t="s">
        <v>12</v>
      </c>
    </row>
    <row r="3" spans="2:4" x14ac:dyDescent="0.55000000000000004">
      <c r="B3" s="1">
        <v>43612</v>
      </c>
      <c r="C3" s="2">
        <v>0.6694444444444444</v>
      </c>
      <c r="D3" t="s">
        <v>13</v>
      </c>
    </row>
    <row r="4" spans="2:4" x14ac:dyDescent="0.55000000000000004">
      <c r="B4" s="1">
        <v>43610</v>
      </c>
      <c r="C4" s="2">
        <v>0.79027777777777775</v>
      </c>
      <c r="D4" t="s">
        <v>14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dcterms:created xsi:type="dcterms:W3CDTF">2019-06-04T08:19:27Z</dcterms:created>
  <dcterms:modified xsi:type="dcterms:W3CDTF">2020-05-10T04:43:11Z</dcterms:modified>
</cp:coreProperties>
</file>