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C69BD3E6-FD9C-46DA-B5ED-52EB6577BA04}"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T153" i="5" l="1"/>
  <c r="AR153" i="5"/>
  <c r="AP153" i="5"/>
  <c r="AN153" i="5"/>
  <c r="AL153" i="5"/>
  <c r="AJ153" i="5"/>
  <c r="AH153" i="5"/>
  <c r="AF153" i="5"/>
  <c r="AD153" i="5"/>
  <c r="C153" i="5"/>
  <c r="D153" i="5" s="1"/>
  <c r="P154" i="2"/>
  <c r="O154" i="2"/>
  <c r="M154" i="2"/>
  <c r="AB154" i="2" s="1"/>
  <c r="K154" i="2"/>
  <c r="H154" i="2"/>
  <c r="AC153" i="5"/>
  <c r="AB153" i="5"/>
  <c r="AA153" i="5"/>
  <c r="Z153" i="5"/>
  <c r="AW153" i="5" s="1"/>
  <c r="BA153" i="5" s="1"/>
  <c r="BD153" i="5" s="1"/>
  <c r="BR153" i="5"/>
  <c r="BQ153" i="5"/>
  <c r="BP153" i="5"/>
  <c r="BO153" i="5"/>
  <c r="BN153" i="5"/>
  <c r="BM153" i="5"/>
  <c r="BL153" i="5"/>
  <c r="BK153" i="5"/>
  <c r="BJ153" i="5"/>
  <c r="BI153" i="5"/>
  <c r="BH153" i="5"/>
  <c r="BG153" i="5"/>
  <c r="BC153" i="5"/>
  <c r="BF153" i="5" s="1"/>
  <c r="BB153" i="5"/>
  <c r="BE153" i="5" s="1"/>
  <c r="AY153" i="5"/>
  <c r="AX153" i="5"/>
  <c r="AA154" i="2"/>
  <c r="Z154" i="2"/>
  <c r="Y154" i="2"/>
  <c r="X154" i="2"/>
  <c r="W154" i="2"/>
  <c r="AZ153" i="5" l="1"/>
  <c r="I154" i="2"/>
  <c r="P153" i="2"/>
  <c r="O153" i="2"/>
  <c r="M153" i="2"/>
  <c r="AB153" i="2" s="1"/>
  <c r="K153" i="2"/>
  <c r="H153" i="2"/>
  <c r="C152" i="5"/>
  <c r="AZ152" i="5" s="1"/>
  <c r="AT152" i="5"/>
  <c r="AR152" i="5"/>
  <c r="AP152" i="5"/>
  <c r="AN152" i="5"/>
  <c r="AL152" i="5"/>
  <c r="AJ152" i="5"/>
  <c r="AH152" i="5"/>
  <c r="AF152" i="5"/>
  <c r="AD152" i="5"/>
  <c r="AC152" i="5"/>
  <c r="AB152" i="5"/>
  <c r="AA152" i="5"/>
  <c r="Z152" i="5"/>
  <c r="AW152" i="5"/>
  <c r="BA152" i="5" s="1"/>
  <c r="BD152" i="5" s="1"/>
  <c r="AX152" i="5"/>
  <c r="AY152" i="5"/>
  <c r="BB152" i="5"/>
  <c r="BE152" i="5" s="1"/>
  <c r="BC152" i="5"/>
  <c r="BF152" i="5" s="1"/>
  <c r="BG152" i="5"/>
  <c r="BH152" i="5"/>
  <c r="BI152" i="5"/>
  <c r="BJ152" i="5"/>
  <c r="BK152" i="5"/>
  <c r="BL152" i="5"/>
  <c r="BM152" i="5"/>
  <c r="BN152" i="5"/>
  <c r="BO152" i="5"/>
  <c r="BP152" i="5"/>
  <c r="BR152" i="5"/>
  <c r="BQ152" i="5"/>
  <c r="AA153" i="2"/>
  <c r="Z153" i="2"/>
  <c r="X153" i="2"/>
  <c r="W153" i="2"/>
  <c r="D152" i="5" l="1"/>
  <c r="I153" i="2"/>
  <c r="Y153" i="2"/>
  <c r="BR151" i="5"/>
  <c r="BQ151" i="5"/>
  <c r="BP151" i="5"/>
  <c r="BO151" i="5"/>
  <c r="BN151" i="5"/>
  <c r="BM151" i="5"/>
  <c r="BL151" i="5"/>
  <c r="BK151" i="5"/>
  <c r="BJ151" i="5"/>
  <c r="BI151" i="5"/>
  <c r="BH151" i="5"/>
  <c r="BG151" i="5"/>
  <c r="BC151" i="5"/>
  <c r="BF151" i="5" s="1"/>
  <c r="BB151" i="5"/>
  <c r="BE151" i="5" s="1"/>
  <c r="BA151" i="5"/>
  <c r="BD151" i="5" s="1"/>
  <c r="AZ151" i="5"/>
  <c r="AY151" i="5"/>
  <c r="AX151" i="5"/>
  <c r="AW151" i="5"/>
  <c r="C151" i="5"/>
  <c r="D151" i="5" s="1"/>
  <c r="P152" i="2"/>
  <c r="O152" i="2"/>
  <c r="M152" i="2"/>
  <c r="AB152" i="2" s="1"/>
  <c r="K152" i="2"/>
  <c r="H152" i="2"/>
  <c r="AT151" i="5"/>
  <c r="AR151" i="5"/>
  <c r="AP151" i="5"/>
  <c r="AN151" i="5"/>
  <c r="AL151" i="5"/>
  <c r="AJ151" i="5"/>
  <c r="AH151" i="5"/>
  <c r="AF151" i="5"/>
  <c r="AD151" i="5"/>
  <c r="AC151" i="5"/>
  <c r="AB151" i="5"/>
  <c r="AA151" i="5"/>
  <c r="Z151" i="5"/>
  <c r="AA152" i="2"/>
  <c r="Z152" i="2"/>
  <c r="X152" i="2"/>
  <c r="W152" i="2"/>
  <c r="I152" i="2" l="1"/>
  <c r="Y152" i="2"/>
  <c r="P151" i="2"/>
  <c r="O151" i="2"/>
  <c r="M151" i="2"/>
  <c r="AB151" i="2" s="1"/>
  <c r="K151" i="2"/>
  <c r="H151" i="2"/>
  <c r="Y151" i="2" s="1"/>
  <c r="AT150" i="5"/>
  <c r="AR150" i="5"/>
  <c r="AP150" i="5"/>
  <c r="AN150" i="5"/>
  <c r="AL150" i="5"/>
  <c r="AJ150" i="5"/>
  <c r="AH150" i="5"/>
  <c r="AF150" i="5"/>
  <c r="AD150" i="5"/>
  <c r="AC150" i="5"/>
  <c r="AB150" i="5"/>
  <c r="AA150" i="5"/>
  <c r="C150" i="5"/>
  <c r="AZ150" i="5" s="1"/>
  <c r="Z150" i="5"/>
  <c r="AW150" i="5" s="1"/>
  <c r="BA150" i="5" s="1"/>
  <c r="BD150" i="5" s="1"/>
  <c r="BR150" i="5"/>
  <c r="BQ150" i="5"/>
  <c r="BP150" i="5"/>
  <c r="BO150" i="5"/>
  <c r="BN150" i="5"/>
  <c r="BM150" i="5"/>
  <c r="BL150" i="5"/>
  <c r="BK150" i="5"/>
  <c r="BJ150" i="5"/>
  <c r="BI150" i="5"/>
  <c r="BH150" i="5"/>
  <c r="BG150" i="5"/>
  <c r="BC150" i="5"/>
  <c r="BF150" i="5" s="1"/>
  <c r="BB150" i="5"/>
  <c r="BE150" i="5" s="1"/>
  <c r="AY150" i="5"/>
  <c r="AX150" i="5"/>
  <c r="AA151" i="2"/>
  <c r="Z151" i="2"/>
  <c r="X151" i="2"/>
  <c r="W151" i="2"/>
  <c r="I151" i="2" l="1"/>
  <c r="D150" i="5"/>
  <c r="AT149" i="5"/>
  <c r="AR149" i="5"/>
  <c r="AP149" i="5"/>
  <c r="AN149" i="5"/>
  <c r="AL149" i="5"/>
  <c r="AJ149" i="5"/>
  <c r="AH149" i="5"/>
  <c r="AF149" i="5"/>
  <c r="C149" i="5"/>
  <c r="D149" i="5" s="1"/>
  <c r="AB150" i="2"/>
  <c r="AA150" i="2"/>
  <c r="Z150" i="2"/>
  <c r="Y150" i="2"/>
  <c r="X150" i="2"/>
  <c r="W150" i="2"/>
  <c r="P150" i="2"/>
  <c r="O150" i="2"/>
  <c r="M150" i="2"/>
  <c r="K150" i="2"/>
  <c r="H150" i="2"/>
  <c r="I150" i="2" l="1"/>
  <c r="BR149" i="5"/>
  <c r="BQ149" i="5"/>
  <c r="BP149" i="5"/>
  <c r="BO149" i="5"/>
  <c r="BN149" i="5"/>
  <c r="BM149" i="5"/>
  <c r="BL149" i="5"/>
  <c r="BK149" i="5"/>
  <c r="BJ149" i="5"/>
  <c r="BI149" i="5"/>
  <c r="BH149" i="5"/>
  <c r="BG149" i="5"/>
  <c r="BC149" i="5"/>
  <c r="BF149" i="5" s="1"/>
  <c r="BB149" i="5"/>
  <c r="BE149" i="5" s="1"/>
  <c r="AZ149" i="5"/>
  <c r="AY149" i="5"/>
  <c r="AX149" i="5"/>
  <c r="AW149" i="5"/>
  <c r="BA149" i="5" s="1"/>
  <c r="BD149" i="5" s="1"/>
  <c r="AD149" i="5"/>
  <c r="AC149" i="5"/>
  <c r="AB149" i="5"/>
  <c r="AA149" i="5"/>
  <c r="Z149" i="5"/>
  <c r="AZ148" i="5"/>
  <c r="AT148" i="5" l="1"/>
  <c r="AR148" i="5"/>
  <c r="AF148" i="5"/>
  <c r="C148" i="5"/>
  <c r="D148" i="5" s="1"/>
  <c r="K149" i="2" l="1"/>
  <c r="H149" i="2"/>
  <c r="BR148" i="5"/>
  <c r="BQ148" i="5"/>
  <c r="BP148" i="5"/>
  <c r="BO148" i="5"/>
  <c r="BN148" i="5"/>
  <c r="BM148" i="5"/>
  <c r="BL148" i="5"/>
  <c r="BK148" i="5"/>
  <c r="BJ148" i="5"/>
  <c r="BI148" i="5"/>
  <c r="BH148" i="5"/>
  <c r="BG148" i="5"/>
  <c r="BC148" i="5"/>
  <c r="BF148" i="5" s="1"/>
  <c r="BB148" i="5"/>
  <c r="BE148" i="5" s="1"/>
  <c r="AY148" i="5"/>
  <c r="AX148" i="5"/>
  <c r="AW148" i="5"/>
  <c r="BA148" i="5" s="1"/>
  <c r="BD148" i="5" s="1"/>
  <c r="AP148" i="5"/>
  <c r="AN148" i="5"/>
  <c r="AL148" i="5"/>
  <c r="AJ148" i="5"/>
  <c r="AH148" i="5"/>
  <c r="AD148" i="5"/>
  <c r="AC148" i="5"/>
  <c r="AB148" i="5"/>
  <c r="AA148" i="5"/>
  <c r="Z148" i="5"/>
  <c r="AB149" i="2"/>
  <c r="AA149" i="2"/>
  <c r="Z149" i="2"/>
  <c r="Y149" i="2"/>
  <c r="X149" i="2"/>
  <c r="W149" i="2"/>
  <c r="M149" i="2"/>
  <c r="P149" i="2"/>
  <c r="O149" i="2"/>
  <c r="I149" i="2" l="1"/>
  <c r="P158" i="5"/>
  <c r="BE98" i="5"/>
  <c r="L158" i="5"/>
  <c r="BF97" i="5"/>
  <c r="BE97" i="5"/>
  <c r="BC97" i="5"/>
  <c r="BB97" i="5"/>
  <c r="BA97" i="5"/>
  <c r="BD97" i="5" s="1"/>
  <c r="AT147" i="5" l="1"/>
  <c r="AR147" i="5"/>
  <c r="AP147" i="5"/>
  <c r="AN147" i="5"/>
  <c r="AL147" i="5"/>
  <c r="AJ147" i="5"/>
  <c r="AH147" i="5"/>
  <c r="P148" i="2"/>
  <c r="O148" i="2"/>
  <c r="M148" i="2"/>
  <c r="AB148" i="2" s="1"/>
  <c r="K148" i="2"/>
  <c r="H148" i="2"/>
  <c r="Y148" i="2" s="1"/>
  <c r="C147" i="5"/>
  <c r="D147" i="5" s="1"/>
  <c r="BR147" i="5"/>
  <c r="BQ147" i="5"/>
  <c r="BP147" i="5"/>
  <c r="BO147" i="5"/>
  <c r="BN147" i="5"/>
  <c r="BM147" i="5"/>
  <c r="BL147" i="5"/>
  <c r="BK147" i="5"/>
  <c r="BJ147" i="5"/>
  <c r="BI147" i="5"/>
  <c r="BH147" i="5"/>
  <c r="BG147" i="5"/>
  <c r="BC147" i="5"/>
  <c r="BF147" i="5" s="1"/>
  <c r="BB147" i="5"/>
  <c r="AY147" i="5"/>
  <c r="AX147" i="5"/>
  <c r="AW147" i="5"/>
  <c r="BA147" i="5" s="1"/>
  <c r="BD147" i="5" s="1"/>
  <c r="AF147" i="5"/>
  <c r="AD147" i="5"/>
  <c r="AC147" i="5"/>
  <c r="AB147" i="5"/>
  <c r="AA147" i="5"/>
  <c r="Z147" i="5"/>
  <c r="AA148" i="2"/>
  <c r="Z148" i="2"/>
  <c r="X148" i="2"/>
  <c r="W148" i="2"/>
  <c r="I148" i="2" l="1"/>
  <c r="AZ147" i="5"/>
  <c r="AT146" i="5"/>
  <c r="AR146" i="5"/>
  <c r="AP146" i="5"/>
  <c r="AN146" i="5"/>
  <c r="AL146" i="5"/>
  <c r="AJ146" i="5"/>
  <c r="AH146" i="5"/>
  <c r="AF146" i="5"/>
  <c r="P147" i="2" l="1"/>
  <c r="O147" i="2"/>
  <c r="M147" i="2"/>
  <c r="AB147" i="2" s="1"/>
  <c r="K147" i="2"/>
  <c r="H147" i="2"/>
  <c r="Y147" i="2" s="1"/>
  <c r="BR146" i="5"/>
  <c r="BQ146" i="5"/>
  <c r="BP146" i="5"/>
  <c r="BO146" i="5"/>
  <c r="BN146" i="5"/>
  <c r="BM146" i="5"/>
  <c r="BL146" i="5"/>
  <c r="BK146" i="5"/>
  <c r="BJ146" i="5"/>
  <c r="BI146" i="5"/>
  <c r="BH146" i="5"/>
  <c r="BG146" i="5"/>
  <c r="BC146" i="5"/>
  <c r="BF146" i="5" s="1"/>
  <c r="BB146" i="5"/>
  <c r="BA146" i="5"/>
  <c r="BD146" i="5" s="1"/>
  <c r="AY146" i="5"/>
  <c r="AX146" i="5"/>
  <c r="AW146" i="5"/>
  <c r="AD146" i="5"/>
  <c r="AC146" i="5"/>
  <c r="AB146" i="5"/>
  <c r="AA146" i="5"/>
  <c r="Z146" i="5"/>
  <c r="C146" i="5"/>
  <c r="D146" i="5" s="1"/>
  <c r="AA147" i="2"/>
  <c r="Z147" i="2"/>
  <c r="X147" i="2"/>
  <c r="W147" i="2"/>
  <c r="AZ146" i="5" l="1"/>
  <c r="I147" i="2"/>
  <c r="P146" i="2"/>
  <c r="AF145" i="5"/>
  <c r="BR145" i="5"/>
  <c r="BQ145" i="5"/>
  <c r="BP145" i="5"/>
  <c r="BO145" i="5"/>
  <c r="BN145" i="5"/>
  <c r="BM145" i="5"/>
  <c r="BL145" i="5"/>
  <c r="BK145" i="5"/>
  <c r="BJ145" i="5"/>
  <c r="BI145" i="5"/>
  <c r="BH145" i="5"/>
  <c r="BG145" i="5"/>
  <c r="BC145" i="5"/>
  <c r="BB145" i="5"/>
  <c r="AY145" i="5"/>
  <c r="AX145" i="5"/>
  <c r="AT145" i="5"/>
  <c r="AR145" i="5"/>
  <c r="AP145" i="5"/>
  <c r="AN145" i="5"/>
  <c r="AL145" i="5"/>
  <c r="AJ145" i="5"/>
  <c r="AH145" i="5"/>
  <c r="AD145" i="5"/>
  <c r="AC145" i="5"/>
  <c r="AB145" i="5"/>
  <c r="AA145" i="5"/>
  <c r="Z145" i="5"/>
  <c r="AW145" i="5" s="1"/>
  <c r="BA145" i="5" s="1"/>
  <c r="BD145" i="5" s="1"/>
  <c r="Z144" i="5"/>
  <c r="AA144" i="5"/>
  <c r="AB144" i="5"/>
  <c r="AC144" i="5"/>
  <c r="AD144" i="5"/>
  <c r="AF144" i="5"/>
  <c r="AH144" i="5"/>
  <c r="AJ144" i="5"/>
  <c r="AA146" i="2"/>
  <c r="Z146" i="2"/>
  <c r="X146" i="2"/>
  <c r="W146" i="2"/>
  <c r="AT144" i="5" l="1"/>
  <c r="AR144" i="5"/>
  <c r="AP144" i="5"/>
  <c r="AN144" i="5"/>
  <c r="AL144" i="5"/>
  <c r="P145" i="2"/>
  <c r="AW144" i="5"/>
  <c r="BA144" i="5" s="1"/>
  <c r="BD144" i="5" s="1"/>
  <c r="BR144" i="5"/>
  <c r="BQ144" i="5"/>
  <c r="BP144" i="5"/>
  <c r="BO144" i="5"/>
  <c r="BN144" i="5"/>
  <c r="BM144" i="5"/>
  <c r="BL144" i="5"/>
  <c r="BK144" i="5"/>
  <c r="BJ144" i="5"/>
  <c r="BI144" i="5"/>
  <c r="BH144" i="5"/>
  <c r="BG144" i="5"/>
  <c r="BC144" i="5"/>
  <c r="BB144" i="5"/>
  <c r="AY144" i="5"/>
  <c r="AX144" i="5"/>
  <c r="AA145" i="2"/>
  <c r="Z145" i="2"/>
  <c r="X145" i="2"/>
  <c r="W145" i="2"/>
  <c r="AA144" i="2" l="1"/>
  <c r="Z144" i="2"/>
  <c r="X144" i="2"/>
  <c r="W144" i="2"/>
  <c r="AT143" i="5"/>
  <c r="AR143" i="5"/>
  <c r="AP143" i="5"/>
  <c r="AN143" i="5"/>
  <c r="AL143" i="5"/>
  <c r="AJ143" i="5"/>
  <c r="AH143" i="5"/>
  <c r="AF143" i="5"/>
  <c r="P144" i="2"/>
  <c r="BR143" i="5"/>
  <c r="BQ143" i="5"/>
  <c r="BP143" i="5"/>
  <c r="BO143" i="5"/>
  <c r="BN143" i="5"/>
  <c r="BM143" i="5"/>
  <c r="BL143" i="5"/>
  <c r="BK143" i="5"/>
  <c r="BJ143" i="5"/>
  <c r="BI143" i="5"/>
  <c r="BH143" i="5"/>
  <c r="BG143" i="5"/>
  <c r="BC143" i="5"/>
  <c r="BB143" i="5"/>
  <c r="AY143" i="5"/>
  <c r="AX143" i="5"/>
  <c r="AD143" i="5"/>
  <c r="AC143" i="5"/>
  <c r="AB143" i="5"/>
  <c r="AA143" i="5"/>
  <c r="Z143" i="5"/>
  <c r="AW143" i="5" s="1"/>
  <c r="BA143" i="5" s="1"/>
  <c r="BD143" i="5" s="1"/>
  <c r="BR142" i="5" l="1"/>
  <c r="BQ142" i="5"/>
  <c r="BP142" i="5"/>
  <c r="BO142" i="5"/>
  <c r="BN142" i="5"/>
  <c r="BM142" i="5"/>
  <c r="BL142" i="5"/>
  <c r="BK142" i="5"/>
  <c r="BJ142" i="5"/>
  <c r="BI142" i="5"/>
  <c r="BH142" i="5"/>
  <c r="BG142" i="5"/>
  <c r="BC142" i="5"/>
  <c r="BB142" i="5"/>
  <c r="AY142" i="5"/>
  <c r="AX142" i="5"/>
  <c r="AW142" i="5"/>
  <c r="BA142" i="5" s="1"/>
  <c r="BD142" i="5" s="1"/>
  <c r="AT142" i="5"/>
  <c r="AR142" i="5"/>
  <c r="AP142" i="5"/>
  <c r="AN142" i="5"/>
  <c r="AL142" i="5"/>
  <c r="AJ142" i="5"/>
  <c r="AH142" i="5"/>
  <c r="AF142" i="5"/>
  <c r="P143" i="2"/>
  <c r="AD142" i="5"/>
  <c r="AC142" i="5"/>
  <c r="AB142" i="5"/>
  <c r="AA142" i="5"/>
  <c r="Z142" i="5"/>
  <c r="AA143" i="2"/>
  <c r="Z143" i="2"/>
  <c r="X143" i="2"/>
  <c r="W143" i="2"/>
  <c r="P142" i="2" l="1"/>
  <c r="AT141" i="5"/>
  <c r="AR141" i="5"/>
  <c r="AP141" i="5"/>
  <c r="AN141" i="5"/>
  <c r="AL141" i="5"/>
  <c r="AJ141" i="5"/>
  <c r="AH141" i="5"/>
  <c r="AF141" i="5"/>
  <c r="AD141" i="5"/>
  <c r="AC141" i="5"/>
  <c r="AB141" i="5"/>
  <c r="AA141" i="5"/>
  <c r="Z141" i="5"/>
  <c r="AW141" i="5" s="1"/>
  <c r="BA141" i="5" s="1"/>
  <c r="BD141" i="5" s="1"/>
  <c r="BR141" i="5"/>
  <c r="BQ141" i="5"/>
  <c r="BP141" i="5"/>
  <c r="BO141" i="5"/>
  <c r="BN141" i="5"/>
  <c r="BM141" i="5"/>
  <c r="BL141" i="5"/>
  <c r="BK141" i="5"/>
  <c r="BJ141" i="5"/>
  <c r="BI141" i="5"/>
  <c r="BH141" i="5"/>
  <c r="BG141" i="5"/>
  <c r="BC141" i="5"/>
  <c r="BB141" i="5"/>
  <c r="AY141" i="5"/>
  <c r="AX141" i="5"/>
  <c r="AA142" i="2"/>
  <c r="Z142" i="2"/>
  <c r="X142" i="2"/>
  <c r="W142" i="2"/>
  <c r="P141" i="2" l="1"/>
  <c r="AT140" i="5"/>
  <c r="AR140" i="5"/>
  <c r="AP140" i="5"/>
  <c r="AN140" i="5"/>
  <c r="AL140" i="5"/>
  <c r="AJ140" i="5"/>
  <c r="AH140" i="5"/>
  <c r="AF140" i="5"/>
  <c r="AD140" i="5"/>
  <c r="AC140" i="5"/>
  <c r="AB140" i="5"/>
  <c r="AA140" i="5"/>
  <c r="Z140" i="5"/>
  <c r="AW140" i="5" s="1"/>
  <c r="BA140" i="5" s="1"/>
  <c r="BD140" i="5" s="1"/>
  <c r="BR140" i="5"/>
  <c r="BQ140" i="5"/>
  <c r="BP140" i="5"/>
  <c r="BO140" i="5"/>
  <c r="BN140" i="5"/>
  <c r="BM140" i="5"/>
  <c r="BL140" i="5"/>
  <c r="BK140" i="5"/>
  <c r="BJ140" i="5"/>
  <c r="BI140" i="5"/>
  <c r="BH140" i="5"/>
  <c r="BG140" i="5"/>
  <c r="BC140" i="5"/>
  <c r="BB140" i="5"/>
  <c r="AY140" i="5"/>
  <c r="AX140" i="5"/>
  <c r="AA141" i="2"/>
  <c r="Z141" i="2"/>
  <c r="X141" i="2"/>
  <c r="W141" i="2"/>
  <c r="P140" i="2" l="1"/>
  <c r="AR139" i="5"/>
  <c r="AT139" i="5"/>
  <c r="AP139" i="5"/>
  <c r="AN139" i="5"/>
  <c r="AL139" i="5"/>
  <c r="AJ139" i="5"/>
  <c r="AH139" i="5"/>
  <c r="BR139" i="5"/>
  <c r="BQ139" i="5"/>
  <c r="BP139" i="5"/>
  <c r="BO139" i="5"/>
  <c r="BN139" i="5"/>
  <c r="BM139" i="5"/>
  <c r="BL139" i="5"/>
  <c r="BK139" i="5"/>
  <c r="BJ139" i="5"/>
  <c r="BI139" i="5"/>
  <c r="BH139" i="5"/>
  <c r="BG139" i="5"/>
  <c r="BC139" i="5"/>
  <c r="BB139" i="5"/>
  <c r="AY139" i="5"/>
  <c r="AX139" i="5"/>
  <c r="AW139" i="5"/>
  <c r="BA139" i="5" s="1"/>
  <c r="BD139" i="5" s="1"/>
  <c r="AF139" i="5"/>
  <c r="AD139" i="5"/>
  <c r="AC139" i="5"/>
  <c r="AB139" i="5"/>
  <c r="AA139" i="5"/>
  <c r="Z139" i="5"/>
  <c r="AA140" i="2"/>
  <c r="Z140" i="2"/>
  <c r="X140" i="2"/>
  <c r="W140" i="2"/>
  <c r="P139" i="2" l="1"/>
  <c r="AA139" i="2"/>
  <c r="Z139" i="2"/>
  <c r="X139" i="2"/>
  <c r="W139" i="2"/>
  <c r="BR138" i="5"/>
  <c r="BQ138" i="5"/>
  <c r="BP138" i="5"/>
  <c r="BO138" i="5"/>
  <c r="BN138" i="5"/>
  <c r="BM138" i="5"/>
  <c r="BL138" i="5"/>
  <c r="BK138" i="5"/>
  <c r="BJ138" i="5"/>
  <c r="BI138" i="5"/>
  <c r="BH138" i="5"/>
  <c r="BG138" i="5"/>
  <c r="BC138" i="5"/>
  <c r="BB138" i="5"/>
  <c r="AY138" i="5"/>
  <c r="AX138" i="5"/>
  <c r="AT138" i="5"/>
  <c r="AR138" i="5"/>
  <c r="AP138" i="5"/>
  <c r="AN138" i="5"/>
  <c r="AL138" i="5"/>
  <c r="AJ138" i="5"/>
  <c r="AH138" i="5"/>
  <c r="AF138" i="5"/>
  <c r="AD138" i="5"/>
  <c r="AC138" i="5"/>
  <c r="AB138" i="5"/>
  <c r="AA138" i="5"/>
  <c r="Z138" i="5"/>
  <c r="AW138" i="5" s="1"/>
  <c r="BA138" i="5" s="1"/>
  <c r="BD138" i="5" s="1"/>
  <c r="P138" i="2" l="1"/>
  <c r="AT137" i="5"/>
  <c r="AR137" i="5"/>
  <c r="AP137" i="5"/>
  <c r="AN137" i="5"/>
  <c r="AL137" i="5"/>
  <c r="AJ137" i="5"/>
  <c r="AH137" i="5"/>
  <c r="AF137" i="5"/>
  <c r="AD137" i="5"/>
  <c r="AC137" i="5"/>
  <c r="AB137" i="5"/>
  <c r="AA137" i="5"/>
  <c r="Z137" i="5"/>
  <c r="AW137" i="5" s="1"/>
  <c r="BA137" i="5" s="1"/>
  <c r="BD137" i="5" s="1"/>
  <c r="BR137" i="5"/>
  <c r="BQ137" i="5"/>
  <c r="BP137" i="5"/>
  <c r="BO137" i="5"/>
  <c r="BN137" i="5"/>
  <c r="BM137" i="5"/>
  <c r="BL137" i="5"/>
  <c r="BK137" i="5"/>
  <c r="BJ137" i="5"/>
  <c r="BI137" i="5"/>
  <c r="BH137" i="5"/>
  <c r="BG137" i="5"/>
  <c r="BC137" i="5"/>
  <c r="BB137" i="5"/>
  <c r="AY137" i="5"/>
  <c r="AX137" i="5"/>
  <c r="AA138" i="2"/>
  <c r="Z138" i="2"/>
  <c r="X138" i="2"/>
  <c r="W138" i="2"/>
  <c r="AT136" i="5" l="1"/>
  <c r="AR136" i="5"/>
  <c r="AP136" i="5"/>
  <c r="AN136" i="5"/>
  <c r="AL136" i="5"/>
  <c r="AJ136" i="5"/>
  <c r="AF136" i="5"/>
  <c r="AH136" i="5"/>
  <c r="AD136" i="5"/>
  <c r="AC136" i="5"/>
  <c r="AB136" i="5"/>
  <c r="AA136" i="5"/>
  <c r="Z136" i="5"/>
  <c r="AW136" i="5" s="1"/>
  <c r="BA136" i="5" s="1"/>
  <c r="BD136" i="5" s="1"/>
  <c r="BR136" i="5"/>
  <c r="BQ136" i="5"/>
  <c r="BP136" i="5"/>
  <c r="BO136" i="5"/>
  <c r="BN136" i="5"/>
  <c r="BM136" i="5"/>
  <c r="BL136" i="5"/>
  <c r="BK136" i="5"/>
  <c r="BJ136" i="5"/>
  <c r="BI136" i="5"/>
  <c r="BH136" i="5"/>
  <c r="BG136" i="5"/>
  <c r="BC136" i="5"/>
  <c r="BB136" i="5"/>
  <c r="AY136" i="5"/>
  <c r="AX136" i="5"/>
  <c r="AA137" i="2"/>
  <c r="Z137" i="2"/>
  <c r="X137" i="2"/>
  <c r="W137" i="2"/>
  <c r="P137" i="2"/>
  <c r="AR135" i="5" l="1"/>
  <c r="AT135" i="5"/>
  <c r="AP135" i="5"/>
  <c r="AN135" i="5"/>
  <c r="AL135" i="5"/>
  <c r="AJ135" i="5"/>
  <c r="AH135" i="5"/>
  <c r="AF135" i="5"/>
  <c r="P136" i="2"/>
  <c r="AD135" i="5"/>
  <c r="AC135" i="5"/>
  <c r="AB135" i="5"/>
  <c r="AA135" i="5"/>
  <c r="Z135" i="5"/>
  <c r="AW135" i="5" s="1"/>
  <c r="BA135" i="5" s="1"/>
  <c r="BD135" i="5" s="1"/>
  <c r="BR135" i="5"/>
  <c r="BQ135" i="5"/>
  <c r="BP135" i="5"/>
  <c r="BO135" i="5"/>
  <c r="BN135" i="5"/>
  <c r="BM135" i="5"/>
  <c r="BL135" i="5"/>
  <c r="BK135" i="5"/>
  <c r="BJ135" i="5"/>
  <c r="BI135" i="5"/>
  <c r="BH135" i="5"/>
  <c r="BG135" i="5"/>
  <c r="BC135" i="5"/>
  <c r="BB135" i="5"/>
  <c r="AY135" i="5"/>
  <c r="AX135" i="5"/>
  <c r="AA136" i="2"/>
  <c r="Z136" i="2"/>
  <c r="X136" i="2"/>
  <c r="W136" i="2"/>
  <c r="P135" i="2" l="1"/>
  <c r="BR134" i="5"/>
  <c r="BQ134" i="5"/>
  <c r="BP134" i="5"/>
  <c r="BO134" i="5"/>
  <c r="BN134" i="5"/>
  <c r="BM134" i="5"/>
  <c r="BL134" i="5"/>
  <c r="BK134" i="5"/>
  <c r="BJ134" i="5"/>
  <c r="BI134" i="5"/>
  <c r="BH134" i="5"/>
  <c r="BG134" i="5"/>
  <c r="BC134" i="5"/>
  <c r="BB134" i="5"/>
  <c r="AY134" i="5"/>
  <c r="AX134" i="5"/>
  <c r="AW134" i="5"/>
  <c r="BA134" i="5" s="1"/>
  <c r="BD134" i="5" s="1"/>
  <c r="AT134" i="5"/>
  <c r="AR134" i="5"/>
  <c r="AP134" i="5"/>
  <c r="AN134" i="5"/>
  <c r="AL134" i="5"/>
  <c r="AJ134" i="5"/>
  <c r="AH134" i="5"/>
  <c r="AF134" i="5"/>
  <c r="AD134" i="5"/>
  <c r="AC134" i="5"/>
  <c r="AB134" i="5"/>
  <c r="AA134" i="5"/>
  <c r="Z134" i="5"/>
  <c r="AA135" i="2"/>
  <c r="Z135" i="2"/>
  <c r="X135" i="2"/>
  <c r="W135" i="2"/>
  <c r="AT133" i="5" l="1"/>
  <c r="AR133" i="5"/>
  <c r="AP133" i="5"/>
  <c r="AN133" i="5"/>
  <c r="AL133" i="5"/>
  <c r="AJ133" i="5"/>
  <c r="AH133" i="5"/>
  <c r="AF133" i="5"/>
  <c r="AD133" i="5"/>
  <c r="AC133" i="5"/>
  <c r="AB133" i="5"/>
  <c r="AA133" i="5"/>
  <c r="Z133" i="5"/>
  <c r="BR133" i="5"/>
  <c r="BQ133" i="5"/>
  <c r="BP133" i="5"/>
  <c r="BO133" i="5"/>
  <c r="BN133" i="5"/>
  <c r="BM133" i="5"/>
  <c r="BL133" i="5"/>
  <c r="BK133" i="5"/>
  <c r="BJ133" i="5"/>
  <c r="BI133" i="5"/>
  <c r="BH133" i="5"/>
  <c r="BG133" i="5"/>
  <c r="BC133" i="5"/>
  <c r="BB133" i="5"/>
  <c r="AY133" i="5"/>
  <c r="AX133" i="5"/>
  <c r="AW133" i="5"/>
  <c r="BA133" i="5" s="1"/>
  <c r="BD133" i="5" s="1"/>
  <c r="AA134" i="2"/>
  <c r="Z134" i="2"/>
  <c r="X134" i="2"/>
  <c r="W134" i="2"/>
  <c r="P134" i="2"/>
  <c r="P133" i="2" l="1"/>
  <c r="AT132" i="5" l="1"/>
  <c r="AR132" i="5"/>
  <c r="AP132" i="5"/>
  <c r="AN132" i="5"/>
  <c r="AL132" i="5"/>
  <c r="AJ132" i="5"/>
  <c r="AH132" i="5"/>
  <c r="AF132" i="5"/>
  <c r="AD132" i="5"/>
  <c r="AC132" i="5"/>
  <c r="AB132" i="5"/>
  <c r="AA132" i="5"/>
  <c r="Z132" i="5"/>
  <c r="AW132" i="5" s="1"/>
  <c r="BA132" i="5" s="1"/>
  <c r="BD132" i="5" s="1"/>
  <c r="BR132" i="5"/>
  <c r="BQ132" i="5"/>
  <c r="BP132" i="5"/>
  <c r="BO132" i="5"/>
  <c r="BN132" i="5"/>
  <c r="BM132" i="5"/>
  <c r="BL132" i="5"/>
  <c r="BK132" i="5"/>
  <c r="BJ132" i="5"/>
  <c r="BI132" i="5"/>
  <c r="BH132" i="5"/>
  <c r="BG132" i="5"/>
  <c r="BC132" i="5"/>
  <c r="BB132" i="5"/>
  <c r="AY132" i="5"/>
  <c r="AX132" i="5"/>
  <c r="AA133" i="2"/>
  <c r="Z133" i="2"/>
  <c r="X133" i="2"/>
  <c r="W133" i="2"/>
  <c r="AA132" i="2"/>
  <c r="Z132" i="2"/>
  <c r="X132" i="2"/>
  <c r="W132" i="2"/>
  <c r="P132" i="2" l="1"/>
  <c r="AR131" i="5"/>
  <c r="AT131" i="5"/>
  <c r="AL131" i="5"/>
  <c r="AP131" i="5"/>
  <c r="AN131" i="5"/>
  <c r="AJ131" i="5"/>
  <c r="AH131" i="5"/>
  <c r="AF131" i="5"/>
  <c r="AD131" i="5"/>
  <c r="AC131" i="5"/>
  <c r="AB131" i="5"/>
  <c r="AA131" i="5"/>
  <c r="Z131" i="5"/>
  <c r="BR131" i="5"/>
  <c r="BQ131" i="5"/>
  <c r="BP131" i="5"/>
  <c r="BO131" i="5"/>
  <c r="BN131" i="5"/>
  <c r="BM131" i="5"/>
  <c r="BL131" i="5"/>
  <c r="BK131" i="5"/>
  <c r="BJ131" i="5"/>
  <c r="BI131" i="5"/>
  <c r="BH131" i="5"/>
  <c r="BG131" i="5"/>
  <c r="BC131" i="5"/>
  <c r="BB131" i="5"/>
  <c r="AY131" i="5"/>
  <c r="AX131" i="5"/>
  <c r="AW131" i="5"/>
  <c r="BA131" i="5" s="1"/>
  <c r="BD131" i="5" s="1"/>
  <c r="AT130" i="5" l="1"/>
  <c r="AR130" i="5"/>
  <c r="AP130" i="5"/>
  <c r="AN130" i="5"/>
  <c r="AL130" i="5"/>
  <c r="AJ130" i="5"/>
  <c r="AH130" i="5"/>
  <c r="AF130" i="5"/>
  <c r="P131" i="2"/>
  <c r="BR130" i="5"/>
  <c r="BQ130" i="5"/>
  <c r="BP130" i="5"/>
  <c r="BO130" i="5"/>
  <c r="BN130" i="5"/>
  <c r="BM130" i="5"/>
  <c r="BL130" i="5"/>
  <c r="BK130" i="5"/>
  <c r="BJ130" i="5"/>
  <c r="BI130" i="5"/>
  <c r="BH130" i="5"/>
  <c r="BG130" i="5"/>
  <c r="BC130" i="5"/>
  <c r="BB130" i="5"/>
  <c r="AY130" i="5"/>
  <c r="AX130" i="5"/>
  <c r="AD130" i="5"/>
  <c r="AC130" i="5"/>
  <c r="AB130" i="5"/>
  <c r="AA130" i="5"/>
  <c r="Z130" i="5"/>
  <c r="AW130" i="5" s="1"/>
  <c r="BA130" i="5" s="1"/>
  <c r="BD130" i="5" s="1"/>
  <c r="AA131" i="2"/>
  <c r="Z131" i="2"/>
  <c r="X131" i="2"/>
  <c r="W131" i="2"/>
  <c r="P130" i="2" l="1"/>
  <c r="AF129" i="5"/>
  <c r="AL129" i="5"/>
  <c r="AT129" i="5"/>
  <c r="AR129" i="5"/>
  <c r="AP129" i="5"/>
  <c r="AN129" i="5"/>
  <c r="AJ129" i="5"/>
  <c r="AH129" i="5"/>
  <c r="AD129" i="5"/>
  <c r="AC129" i="5"/>
  <c r="AB129" i="5"/>
  <c r="AA129" i="5"/>
  <c r="Z129" i="5"/>
  <c r="AW129" i="5" s="1"/>
  <c r="BA129" i="5" s="1"/>
  <c r="BD129" i="5" s="1"/>
  <c r="BR129" i="5"/>
  <c r="BQ129" i="5"/>
  <c r="BP129" i="5"/>
  <c r="BO129" i="5"/>
  <c r="BN129" i="5"/>
  <c r="BM129" i="5"/>
  <c r="BL129" i="5"/>
  <c r="BK129" i="5"/>
  <c r="BJ129" i="5"/>
  <c r="BI129" i="5"/>
  <c r="BH129" i="5"/>
  <c r="BG129" i="5"/>
  <c r="BC129" i="5"/>
  <c r="BB129" i="5"/>
  <c r="AY129" i="5"/>
  <c r="AX129" i="5"/>
  <c r="AA130" i="2"/>
  <c r="Z130" i="2"/>
  <c r="X130" i="2"/>
  <c r="W130" i="2"/>
  <c r="BR128" i="5" l="1"/>
  <c r="BQ128" i="5"/>
  <c r="BP128" i="5"/>
  <c r="BO128" i="5"/>
  <c r="BN128" i="5"/>
  <c r="BM128" i="5"/>
  <c r="BL128" i="5"/>
  <c r="BK128" i="5"/>
  <c r="BJ128" i="5"/>
  <c r="BI128" i="5"/>
  <c r="BH128" i="5"/>
  <c r="BG128" i="5"/>
  <c r="BC128" i="5"/>
  <c r="BB128" i="5"/>
  <c r="AY128" i="5"/>
  <c r="AX128" i="5"/>
  <c r="AW128" i="5"/>
  <c r="BA128" i="5" s="1"/>
  <c r="BD128" i="5" s="1"/>
  <c r="AT128" i="5"/>
  <c r="AR128" i="5"/>
  <c r="AP128" i="5"/>
  <c r="AN128" i="5"/>
  <c r="AL128" i="5"/>
  <c r="AJ128" i="5"/>
  <c r="AH128" i="5"/>
  <c r="P129" i="2"/>
  <c r="AA129" i="2"/>
  <c r="Z129" i="2"/>
  <c r="X129" i="2"/>
  <c r="W129" i="2"/>
  <c r="AF128" i="5"/>
  <c r="AD128" i="5"/>
  <c r="AC128" i="5"/>
  <c r="AB128" i="5"/>
  <c r="AA128" i="5"/>
  <c r="Z128" i="5"/>
  <c r="AA128" i="2" l="1"/>
  <c r="Z128" i="2"/>
  <c r="X128" i="2"/>
  <c r="W128" i="2"/>
  <c r="AT127" i="5"/>
  <c r="AR127" i="5"/>
  <c r="AL127" i="5"/>
  <c r="AP127" i="5"/>
  <c r="AN127" i="5"/>
  <c r="AJ127" i="5"/>
  <c r="AH127" i="5"/>
  <c r="AF127" i="5"/>
  <c r="P128" i="2"/>
  <c r="AD127" i="5"/>
  <c r="AC127" i="5"/>
  <c r="AB127" i="5"/>
  <c r="AA127" i="5"/>
  <c r="Z127" i="5"/>
  <c r="AW127" i="5" s="1"/>
  <c r="BA127" i="5" s="1"/>
  <c r="BD127" i="5" s="1"/>
  <c r="BR127" i="5"/>
  <c r="BQ127" i="5"/>
  <c r="BP127" i="5"/>
  <c r="BO127" i="5"/>
  <c r="BN127" i="5"/>
  <c r="BM127" i="5"/>
  <c r="BL127" i="5"/>
  <c r="BK127" i="5"/>
  <c r="BJ127" i="5"/>
  <c r="BI127" i="5"/>
  <c r="BH127" i="5"/>
  <c r="BG127" i="5"/>
  <c r="BC127" i="5"/>
  <c r="BB127" i="5"/>
  <c r="AY127" i="5"/>
  <c r="AX127" i="5"/>
  <c r="AT126" i="5"/>
  <c r="AR126" i="5"/>
  <c r="AP126" i="5"/>
  <c r="AN126" i="5"/>
  <c r="AL126" i="5"/>
  <c r="AJ126" i="5"/>
  <c r="AH126" i="5"/>
  <c r="AF126" i="5"/>
  <c r="BR126" i="5"/>
  <c r="BQ126" i="5"/>
  <c r="BP126" i="5"/>
  <c r="BO126" i="5"/>
  <c r="BN126" i="5"/>
  <c r="BM126" i="5"/>
  <c r="BL126" i="5"/>
  <c r="BK126" i="5"/>
  <c r="BJ126" i="5"/>
  <c r="BI126" i="5"/>
  <c r="BH126" i="5"/>
  <c r="BG126" i="5"/>
  <c r="BC126" i="5"/>
  <c r="BB126" i="5"/>
  <c r="AY126" i="5"/>
  <c r="AX126" i="5"/>
  <c r="AW126" i="5"/>
  <c r="BA126" i="5" s="1"/>
  <c r="BD126" i="5" s="1"/>
  <c r="AD126" i="5"/>
  <c r="AC126" i="5"/>
  <c r="AB126" i="5"/>
  <c r="AA126" i="5"/>
  <c r="Z126" i="5"/>
  <c r="AA127" i="2"/>
  <c r="Z127" i="2"/>
  <c r="X127" i="2"/>
  <c r="W127" i="2"/>
  <c r="P127" i="2"/>
  <c r="AA126" i="2" l="1"/>
  <c r="Z126" i="2"/>
  <c r="X126" i="2"/>
  <c r="W126" i="2"/>
  <c r="P126" i="2"/>
  <c r="AR125" i="5"/>
  <c r="AL125" i="5"/>
  <c r="AF125" i="5"/>
  <c r="AT125" i="5"/>
  <c r="AP125" i="5"/>
  <c r="AN125" i="5"/>
  <c r="AJ125" i="5"/>
  <c r="AH125" i="5"/>
  <c r="BR125" i="5"/>
  <c r="BQ125" i="5"/>
  <c r="BP125" i="5"/>
  <c r="BO125" i="5"/>
  <c r="BN125" i="5"/>
  <c r="BM125" i="5"/>
  <c r="BL125" i="5"/>
  <c r="BK125" i="5"/>
  <c r="BJ125" i="5"/>
  <c r="BI125" i="5"/>
  <c r="BH125" i="5"/>
  <c r="BG125" i="5"/>
  <c r="BC125" i="5"/>
  <c r="BB125" i="5"/>
  <c r="AY125" i="5"/>
  <c r="AX125" i="5"/>
  <c r="AD125" i="5"/>
  <c r="AC125" i="5"/>
  <c r="AB125" i="5"/>
  <c r="AA125" i="5"/>
  <c r="Z125" i="5"/>
  <c r="AW125" i="5" s="1"/>
  <c r="BA125" i="5" s="1"/>
  <c r="BD125" i="5" s="1"/>
  <c r="AA124" i="2" l="1"/>
  <c r="Z124" i="2"/>
  <c r="X124" i="2"/>
  <c r="W124" i="2"/>
  <c r="P124" i="2"/>
  <c r="AT124" i="5" l="1"/>
  <c r="AR124" i="5"/>
  <c r="AP124" i="5"/>
  <c r="AN124" i="5"/>
  <c r="AL124" i="5"/>
  <c r="AJ124" i="5"/>
  <c r="AH124" i="5"/>
  <c r="AF124" i="5"/>
  <c r="P125" i="2"/>
  <c r="BR124" i="5"/>
  <c r="BQ124" i="5"/>
  <c r="BP124" i="5"/>
  <c r="BO124" i="5"/>
  <c r="BN124" i="5"/>
  <c r="BM124" i="5"/>
  <c r="BL124" i="5"/>
  <c r="BK124" i="5"/>
  <c r="BJ124" i="5"/>
  <c r="BI124" i="5"/>
  <c r="BH124" i="5"/>
  <c r="BG124" i="5"/>
  <c r="BC124" i="5"/>
  <c r="BB124" i="5"/>
  <c r="AY124" i="5"/>
  <c r="AX124" i="5"/>
  <c r="AW124" i="5"/>
  <c r="BA124" i="5" s="1"/>
  <c r="BD124" i="5" s="1"/>
  <c r="AD124" i="5"/>
  <c r="AC124" i="5"/>
  <c r="AB124" i="5"/>
  <c r="AA124" i="5"/>
  <c r="Z124" i="5"/>
  <c r="AA125" i="2"/>
  <c r="Z125" i="2"/>
  <c r="X125" i="2"/>
  <c r="W125" i="2"/>
  <c r="AT123" i="5" l="1"/>
  <c r="AR123" i="5"/>
  <c r="AP123" i="5"/>
  <c r="AN123" i="5"/>
  <c r="AL123" i="5"/>
  <c r="AJ123" i="5"/>
  <c r="AH123" i="5"/>
  <c r="AF123" i="5"/>
  <c r="AD123" i="5"/>
  <c r="BR123" i="5"/>
  <c r="BQ123" i="5"/>
  <c r="BP123" i="5"/>
  <c r="BO123" i="5"/>
  <c r="BN123" i="5"/>
  <c r="BM123" i="5"/>
  <c r="BL123" i="5"/>
  <c r="BK123" i="5"/>
  <c r="BJ123" i="5"/>
  <c r="BI123" i="5"/>
  <c r="BH123" i="5"/>
  <c r="BG123" i="5"/>
  <c r="BC123" i="5"/>
  <c r="BB123" i="5"/>
  <c r="AY123" i="5"/>
  <c r="AX123" i="5"/>
  <c r="AC123" i="5"/>
  <c r="AB123" i="5"/>
  <c r="AA123" i="5"/>
  <c r="Z123" i="5"/>
  <c r="AW123" i="5" s="1"/>
  <c r="BA123" i="5" s="1"/>
  <c r="BD123" i="5" s="1"/>
  <c r="P123" i="2" l="1"/>
  <c r="AT122" i="5"/>
  <c r="AR122" i="5"/>
  <c r="AP122" i="5"/>
  <c r="AN122" i="5"/>
  <c r="AL122" i="5"/>
  <c r="AJ122" i="5"/>
  <c r="AH122" i="5"/>
  <c r="AF122" i="5"/>
  <c r="BR122" i="5"/>
  <c r="BQ122" i="5"/>
  <c r="BP122" i="5"/>
  <c r="BO122" i="5"/>
  <c r="BN122" i="5"/>
  <c r="BM122" i="5"/>
  <c r="BL122" i="5"/>
  <c r="BK122" i="5"/>
  <c r="BJ122" i="5"/>
  <c r="BI122" i="5"/>
  <c r="BH122" i="5"/>
  <c r="BG122" i="5"/>
  <c r="BC122" i="5"/>
  <c r="BB122" i="5"/>
  <c r="AY122" i="5"/>
  <c r="AX122" i="5"/>
  <c r="AW122" i="5"/>
  <c r="BA122" i="5" s="1"/>
  <c r="BD122" i="5" s="1"/>
  <c r="AD122" i="5"/>
  <c r="AC122" i="5"/>
  <c r="AB122" i="5"/>
  <c r="AA122" i="5"/>
  <c r="Z122" i="5"/>
  <c r="AA123" i="2"/>
  <c r="Z123" i="2"/>
  <c r="X123" i="2"/>
  <c r="W123" i="2"/>
  <c r="AT121" i="5" l="1"/>
  <c r="AR121" i="5"/>
  <c r="AN121" i="5"/>
  <c r="AL121" i="5"/>
  <c r="AF121" i="5"/>
  <c r="AP121" i="5"/>
  <c r="AJ121" i="5"/>
  <c r="AH121" i="5"/>
  <c r="P122" i="2"/>
  <c r="BR121" i="5"/>
  <c r="BQ121" i="5"/>
  <c r="BP121" i="5"/>
  <c r="BO121" i="5"/>
  <c r="BN121" i="5"/>
  <c r="BM121" i="5"/>
  <c r="BL121" i="5"/>
  <c r="BK121" i="5"/>
  <c r="BJ121" i="5"/>
  <c r="BI121" i="5"/>
  <c r="BH121" i="5"/>
  <c r="BG121" i="5"/>
  <c r="BC121" i="5"/>
  <c r="BB121" i="5"/>
  <c r="AY121" i="5"/>
  <c r="AX121" i="5"/>
  <c r="AD121" i="5"/>
  <c r="AC121" i="5"/>
  <c r="AB121" i="5"/>
  <c r="AA121" i="5"/>
  <c r="Z121" i="5"/>
  <c r="AW121" i="5" s="1"/>
  <c r="BA121" i="5" s="1"/>
  <c r="BD121" i="5" s="1"/>
  <c r="AA122" i="2"/>
  <c r="Z122" i="2"/>
  <c r="X122" i="2"/>
  <c r="W122" i="2"/>
  <c r="AA121" i="2" l="1"/>
  <c r="Z121" i="2"/>
  <c r="X121" i="2"/>
  <c r="W121" i="2"/>
  <c r="P121" i="2"/>
  <c r="AT120" i="5"/>
  <c r="AR120" i="5"/>
  <c r="AP120" i="5"/>
  <c r="AN120" i="5"/>
  <c r="AL120" i="5"/>
  <c r="AJ120" i="5"/>
  <c r="AH120" i="5"/>
  <c r="AF120" i="5"/>
  <c r="AD120" i="5"/>
  <c r="AC120" i="5"/>
  <c r="AB120" i="5"/>
  <c r="AA120" i="5"/>
  <c r="Z120" i="5"/>
  <c r="AW120" i="5" s="1"/>
  <c r="BA120" i="5" s="1"/>
  <c r="BD120" i="5" s="1"/>
  <c r="BR120" i="5"/>
  <c r="BQ120" i="5"/>
  <c r="BP120" i="5"/>
  <c r="BO120" i="5"/>
  <c r="BN120" i="5"/>
  <c r="BM120" i="5"/>
  <c r="BL120" i="5"/>
  <c r="BK120" i="5"/>
  <c r="BJ120" i="5"/>
  <c r="BI120" i="5"/>
  <c r="BH120" i="5"/>
  <c r="BG120" i="5"/>
  <c r="BC120" i="5"/>
  <c r="BB120" i="5"/>
  <c r="AY120" i="5"/>
  <c r="AX120" i="5"/>
  <c r="P120" i="2" l="1"/>
  <c r="AT119" i="5"/>
  <c r="AR119" i="5"/>
  <c r="AP119" i="5"/>
  <c r="AN119" i="5"/>
  <c r="AL119" i="5"/>
  <c r="AJ119" i="5"/>
  <c r="AH119" i="5"/>
  <c r="AF119" i="5"/>
  <c r="AA120" i="2"/>
  <c r="Z120" i="2"/>
  <c r="X120" i="2"/>
  <c r="W120" i="2"/>
  <c r="BR119" i="5"/>
  <c r="BQ119" i="5"/>
  <c r="BP119" i="5"/>
  <c r="BO119" i="5"/>
  <c r="BN119" i="5"/>
  <c r="BM119" i="5"/>
  <c r="BL119" i="5"/>
  <c r="BK119" i="5"/>
  <c r="BJ119" i="5"/>
  <c r="BI119" i="5"/>
  <c r="BH119" i="5"/>
  <c r="BG119" i="5"/>
  <c r="BC119" i="5"/>
  <c r="BB119" i="5"/>
  <c r="AY119" i="5"/>
  <c r="AX119" i="5"/>
  <c r="AD119" i="5"/>
  <c r="AC119" i="5"/>
  <c r="AB119" i="5"/>
  <c r="AA119" i="5"/>
  <c r="Z119" i="5"/>
  <c r="AW119" i="5" s="1"/>
  <c r="BA119" i="5" s="1"/>
  <c r="BD119" i="5" s="1"/>
  <c r="P119" i="2" l="1"/>
  <c r="AT118" i="5"/>
  <c r="AP118" i="5"/>
  <c r="AR118" i="5"/>
  <c r="AL118" i="5"/>
  <c r="AJ118" i="5"/>
  <c r="AN118" i="5"/>
  <c r="AF118" i="5"/>
  <c r="AH118" i="5"/>
  <c r="BR118" i="5"/>
  <c r="BQ118" i="5"/>
  <c r="BP118" i="5"/>
  <c r="BO118" i="5"/>
  <c r="BN118" i="5"/>
  <c r="BM118" i="5"/>
  <c r="BL118" i="5"/>
  <c r="BK118" i="5"/>
  <c r="BJ118" i="5"/>
  <c r="BI118" i="5"/>
  <c r="BH118" i="5"/>
  <c r="BG118" i="5"/>
  <c r="BC118" i="5"/>
  <c r="BB118" i="5"/>
  <c r="AY118" i="5"/>
  <c r="AX118" i="5"/>
  <c r="AW118" i="5"/>
  <c r="BA118" i="5" s="1"/>
  <c r="BD118" i="5" s="1"/>
  <c r="AD118" i="5"/>
  <c r="AC118" i="5"/>
  <c r="AB118" i="5"/>
  <c r="AA118" i="5"/>
  <c r="Z118" i="5"/>
  <c r="AA119" i="2"/>
  <c r="Z119" i="2"/>
  <c r="X119" i="2"/>
  <c r="W119" i="2"/>
  <c r="AT117" i="5" l="1"/>
  <c r="AR117" i="5"/>
  <c r="AP117" i="5"/>
  <c r="AN117" i="5"/>
  <c r="AL117" i="5"/>
  <c r="AJ117" i="5"/>
  <c r="AH117" i="5"/>
  <c r="AF117" i="5"/>
  <c r="AA118" i="2" l="1"/>
  <c r="Z118" i="2"/>
  <c r="X118" i="2"/>
  <c r="W118" i="2"/>
  <c r="AA117" i="2"/>
  <c r="Z117" i="2"/>
  <c r="X117" i="2"/>
  <c r="W117" i="2"/>
  <c r="AA116" i="2"/>
  <c r="Z116" i="2"/>
  <c r="X116" i="2"/>
  <c r="W116" i="2"/>
  <c r="P118" i="2"/>
  <c r="BR117" i="5"/>
  <c r="BQ117" i="5"/>
  <c r="BP117" i="5"/>
  <c r="BO117" i="5"/>
  <c r="BN117" i="5"/>
  <c r="BM117" i="5"/>
  <c r="BL117" i="5"/>
  <c r="BK117" i="5"/>
  <c r="BJ117" i="5"/>
  <c r="BI117" i="5"/>
  <c r="BH117" i="5"/>
  <c r="BG117" i="5"/>
  <c r="BC117" i="5"/>
  <c r="BB117" i="5"/>
  <c r="AX117" i="5"/>
  <c r="AD117" i="5"/>
  <c r="AC117" i="5"/>
  <c r="AB117" i="5"/>
  <c r="AA117" i="5"/>
  <c r="Z117" i="5"/>
  <c r="AW117" i="5" s="1"/>
  <c r="BA117" i="5" s="1"/>
  <c r="BD117" i="5" s="1"/>
  <c r="AY117" i="5"/>
  <c r="P117" i="2" l="1"/>
  <c r="AT116" i="5"/>
  <c r="AP116" i="5"/>
  <c r="AR116" i="5"/>
  <c r="AN116" i="5"/>
  <c r="AJ116" i="5"/>
  <c r="AL116" i="5"/>
  <c r="AH116" i="5"/>
  <c r="AF116" i="5"/>
  <c r="AD116" i="5"/>
  <c r="AC116" i="5"/>
  <c r="AB116" i="5"/>
  <c r="AA116" i="5"/>
  <c r="Z116" i="5"/>
  <c r="AW116" i="5" s="1"/>
  <c r="BA116" i="5" s="1"/>
  <c r="BD116" i="5" s="1"/>
  <c r="BR116" i="5"/>
  <c r="BQ116" i="5"/>
  <c r="BP116" i="5"/>
  <c r="BO116" i="5"/>
  <c r="BN116" i="5"/>
  <c r="BM116" i="5"/>
  <c r="BL116" i="5"/>
  <c r="BK116" i="5"/>
  <c r="BJ116" i="5"/>
  <c r="BI116" i="5"/>
  <c r="BH116" i="5"/>
  <c r="BG116" i="5"/>
  <c r="BC116" i="5"/>
  <c r="BB116" i="5"/>
  <c r="AY116" i="5"/>
  <c r="AX116" i="5"/>
  <c r="AT115" i="5" l="1"/>
  <c r="AR115" i="5"/>
  <c r="AP115" i="5"/>
  <c r="AN115" i="5"/>
  <c r="AL115" i="5"/>
  <c r="AJ115" i="5"/>
  <c r="AH115" i="5"/>
  <c r="AF115" i="5"/>
  <c r="P116" i="2"/>
  <c r="BR115" i="5"/>
  <c r="BQ115" i="5"/>
  <c r="BP115" i="5"/>
  <c r="BO115" i="5"/>
  <c r="BN115" i="5"/>
  <c r="BM115" i="5"/>
  <c r="BL115" i="5"/>
  <c r="BK115" i="5"/>
  <c r="BJ115" i="5"/>
  <c r="BI115" i="5"/>
  <c r="BH115" i="5"/>
  <c r="BG115" i="5"/>
  <c r="BC115" i="5"/>
  <c r="BB115" i="5"/>
  <c r="AY115" i="5"/>
  <c r="AX115" i="5"/>
  <c r="AD115" i="5"/>
  <c r="AC115" i="5"/>
  <c r="AB115" i="5"/>
  <c r="AA115" i="5"/>
  <c r="Z115" i="5"/>
  <c r="AW115" i="5" s="1"/>
  <c r="BA115" i="5" s="1"/>
  <c r="BD115" i="5" s="1"/>
  <c r="P115" i="2" l="1"/>
  <c r="AT114" i="5"/>
  <c r="AR114" i="5"/>
  <c r="AP114" i="5"/>
  <c r="AN114" i="5"/>
  <c r="AL114" i="5"/>
  <c r="AJ114" i="5"/>
  <c r="AH114" i="5"/>
  <c r="AF114" i="5"/>
  <c r="AD114" i="5"/>
  <c r="BR114" i="5"/>
  <c r="BQ114" i="5"/>
  <c r="BP114" i="5"/>
  <c r="BO114" i="5"/>
  <c r="BN114" i="5"/>
  <c r="BM114" i="5"/>
  <c r="BL114" i="5"/>
  <c r="BK114" i="5"/>
  <c r="BJ114" i="5"/>
  <c r="BI114" i="5"/>
  <c r="BH114" i="5"/>
  <c r="BG114" i="5"/>
  <c r="BC114" i="5"/>
  <c r="BB114" i="5"/>
  <c r="AY114" i="5"/>
  <c r="AX114" i="5"/>
  <c r="AW114" i="5"/>
  <c r="BA114" i="5" s="1"/>
  <c r="BD114" i="5" s="1"/>
  <c r="AC114" i="5"/>
  <c r="AB114" i="5"/>
  <c r="AA114" i="5"/>
  <c r="Z114" i="5"/>
  <c r="AA115" i="2"/>
  <c r="Z115" i="2"/>
  <c r="X115" i="2"/>
  <c r="AA114" i="2"/>
  <c r="Z114" i="2"/>
  <c r="X114" i="2"/>
  <c r="W115" i="2"/>
  <c r="W114" i="2"/>
  <c r="AR113" i="5" l="1"/>
  <c r="AT113" i="5"/>
  <c r="AP113" i="5"/>
  <c r="AN113" i="5"/>
  <c r="AL113" i="5"/>
  <c r="AJ113" i="5"/>
  <c r="AD113" i="5"/>
  <c r="AF113" i="5"/>
  <c r="AH113" i="5"/>
  <c r="BR113" i="5"/>
  <c r="BQ113" i="5"/>
  <c r="BP113" i="5"/>
  <c r="BO113" i="5"/>
  <c r="BN113" i="5"/>
  <c r="BM113" i="5"/>
  <c r="BL113" i="5"/>
  <c r="BK113" i="5"/>
  <c r="BJ113" i="5"/>
  <c r="BI113" i="5"/>
  <c r="BH113" i="5"/>
  <c r="BG113" i="5"/>
  <c r="BC113" i="5"/>
  <c r="BB113" i="5"/>
  <c r="AY113" i="5"/>
  <c r="AX113" i="5"/>
  <c r="AC113" i="5"/>
  <c r="AB113" i="5"/>
  <c r="AA113" i="5"/>
  <c r="Z113" i="5"/>
  <c r="AW113" i="5" s="1"/>
  <c r="BA113" i="5" s="1"/>
  <c r="BD113" i="5" s="1"/>
  <c r="P114" i="2"/>
  <c r="BR111" i="5" l="1"/>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A112" i="2"/>
  <c r="Z112" i="2"/>
  <c r="X112" i="2"/>
  <c r="AA111" i="2"/>
  <c r="Z111" i="2"/>
  <c r="X111" i="2"/>
  <c r="W113" i="2"/>
  <c r="W112" i="2"/>
  <c r="P113" i="2"/>
  <c r="P112" i="2" l="1"/>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B98" i="5"/>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E99" i="5" l="1"/>
  <c r="BE100" i="5" s="1"/>
  <c r="BF99" i="5"/>
  <c r="BF100" i="5" s="1"/>
  <c r="BF101" i="5"/>
  <c r="BF102" i="5" s="1"/>
  <c r="BF103" i="5" s="1"/>
  <c r="BF104" i="5" s="1"/>
  <c r="BF105" i="5" s="1"/>
  <c r="BF106" i="5" s="1"/>
  <c r="BF107" i="5" s="1"/>
  <c r="BF108" i="5" s="1"/>
  <c r="BF109" i="5" s="1"/>
  <c r="BF110" i="5" s="1"/>
  <c r="BF111" i="5" s="1"/>
  <c r="BF112" i="5" s="1"/>
  <c r="BF113" i="5" s="1"/>
  <c r="BF114" i="5" s="1"/>
  <c r="BF115" i="5" s="1"/>
  <c r="BF116" i="5" s="1"/>
  <c r="BF117" i="5" s="1"/>
  <c r="BF118" i="5" s="1"/>
  <c r="BF119" i="5" s="1"/>
  <c r="BF120" i="5" s="1"/>
  <c r="BF121" i="5" s="1"/>
  <c r="BF122" i="5" s="1"/>
  <c r="BF123" i="5" s="1"/>
  <c r="BF124" i="5" s="1"/>
  <c r="BF125" i="5" s="1"/>
  <c r="BF126" i="5" s="1"/>
  <c r="BF127" i="5" s="1"/>
  <c r="BF128" i="5" s="1"/>
  <c r="BF129" i="5" s="1"/>
  <c r="BF130" i="5" s="1"/>
  <c r="BF131" i="5" s="1"/>
  <c r="BF132" i="5" s="1"/>
  <c r="BF133" i="5" s="1"/>
  <c r="BF134" i="5" s="1"/>
  <c r="BF135" i="5" s="1"/>
  <c r="BF136" i="5" s="1"/>
  <c r="BF137" i="5" s="1"/>
  <c r="BF138" i="5" s="1"/>
  <c r="BF139" i="5" s="1"/>
  <c r="BF140" i="5" s="1"/>
  <c r="BF141" i="5" s="1"/>
  <c r="BF142" i="5" s="1"/>
  <c r="BF143" i="5" s="1"/>
  <c r="BF144" i="5" s="1"/>
  <c r="BF145" i="5" s="1"/>
  <c r="BE101" i="5"/>
  <c r="BE102" i="5" s="1"/>
  <c r="BE103" i="5" s="1"/>
  <c r="BE104" i="5" s="1"/>
  <c r="BE105" i="5" s="1"/>
  <c r="BE106" i="5" s="1"/>
  <c r="BE107" i="5" s="1"/>
  <c r="BE108" i="5" s="1"/>
  <c r="BE109" i="5" s="1"/>
  <c r="BE110" i="5" s="1"/>
  <c r="BE111" i="5" s="1"/>
  <c r="BE112" i="5" s="1"/>
  <c r="BE113" i="5" s="1"/>
  <c r="BE114" i="5" s="1"/>
  <c r="BE115" i="5" s="1"/>
  <c r="BE116" i="5" s="1"/>
  <c r="BE117" i="5" s="1"/>
  <c r="BE118" i="5" s="1"/>
  <c r="BE119" i="5" s="1"/>
  <c r="BE120" i="5" s="1"/>
  <c r="BE121" i="5" s="1"/>
  <c r="BE122" i="5" s="1"/>
  <c r="BE123" i="5" s="1"/>
  <c r="BE124" i="5" s="1"/>
  <c r="BE125" i="5" s="1"/>
  <c r="BE126" i="5" s="1"/>
  <c r="BE127" i="5" s="1"/>
  <c r="BE128" i="5" s="1"/>
  <c r="BE129" i="5" s="1"/>
  <c r="BE130" i="5" s="1"/>
  <c r="BE131" i="5" s="1"/>
  <c r="BE132" i="5" s="1"/>
  <c r="BE133" i="5" s="1"/>
  <c r="BE134" i="5" s="1"/>
  <c r="BE135" i="5" s="1"/>
  <c r="BE136" i="5" s="1"/>
  <c r="BE137" i="5" s="1"/>
  <c r="BE138" i="5" s="1"/>
  <c r="BE139" i="5" s="1"/>
  <c r="BE140" i="5" s="1"/>
  <c r="BE141" i="5" s="1"/>
  <c r="BE142" i="5" s="1"/>
  <c r="BE143" i="5" s="1"/>
  <c r="BE144" i="5" s="1"/>
  <c r="BE145" i="5" s="1"/>
  <c r="BE146" i="5" s="1"/>
  <c r="BE147" i="5" s="1"/>
  <c r="AT107" i="5"/>
  <c r="AR107" i="5"/>
  <c r="AP107" i="5"/>
  <c r="AN107" i="5"/>
  <c r="AL107" i="5"/>
  <c r="AJ107" i="5"/>
  <c r="AH107" i="5"/>
  <c r="AF107" i="5"/>
  <c r="AD107" i="5"/>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C113" i="5" s="1"/>
  <c r="AZ111" i="5"/>
  <c r="P65" i="2"/>
  <c r="AA65" i="2"/>
  <c r="Z65" i="2"/>
  <c r="X65" i="2"/>
  <c r="W65" i="2"/>
  <c r="D113" i="5" l="1"/>
  <c r="C114" i="5"/>
  <c r="AZ113" i="5"/>
  <c r="D112" i="5"/>
  <c r="AZ112" i="5"/>
  <c r="P64" i="2"/>
  <c r="AA64" i="2"/>
  <c r="Z64" i="2"/>
  <c r="X64" i="2"/>
  <c r="W64" i="2"/>
  <c r="D114" i="5" l="1"/>
  <c r="C115" i="5"/>
  <c r="AZ114" i="5"/>
  <c r="AA63" i="2"/>
  <c r="Z63" i="2"/>
  <c r="X63" i="2"/>
  <c r="W63" i="2"/>
  <c r="P63" i="2"/>
  <c r="D115" i="5" l="1"/>
  <c r="C116" i="5"/>
  <c r="AZ115" i="5"/>
  <c r="AA62" i="2"/>
  <c r="Z62" i="2"/>
  <c r="P62" i="2"/>
  <c r="X62" i="2"/>
  <c r="W62" i="2"/>
  <c r="D116" i="5" l="1"/>
  <c r="C117" i="5"/>
  <c r="AZ116" i="5"/>
  <c r="P61" i="2"/>
  <c r="AA61" i="2"/>
  <c r="Z61" i="2"/>
  <c r="X61" i="2"/>
  <c r="W61" i="2"/>
  <c r="D117" i="5" l="1"/>
  <c r="C118" i="5"/>
  <c r="AZ117" i="5"/>
  <c r="AA60" i="2"/>
  <c r="Z60" i="2"/>
  <c r="X60" i="2"/>
  <c r="W60" i="2"/>
  <c r="P60" i="2"/>
  <c r="D118" i="5" l="1"/>
  <c r="C119" i="5"/>
  <c r="C120" i="5" s="1"/>
  <c r="AZ118" i="5"/>
  <c r="P59" i="2"/>
  <c r="AZ120" i="5" l="1"/>
  <c r="C121" i="5"/>
  <c r="D120" i="5"/>
  <c r="D119" i="5"/>
  <c r="AZ119" i="5"/>
  <c r="AA59" i="2"/>
  <c r="Z59" i="2"/>
  <c r="X59" i="2"/>
  <c r="W59" i="2"/>
  <c r="AZ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P58" i="2"/>
  <c r="AA58" i="2"/>
  <c r="Z58" i="2"/>
  <c r="X58" i="2"/>
  <c r="W58" i="2"/>
  <c r="D122" i="5" l="1"/>
  <c r="C123" i="5"/>
  <c r="AZ122" i="5"/>
  <c r="P57" i="2"/>
  <c r="AA57" i="2"/>
  <c r="Z57" i="2"/>
  <c r="X57" i="2"/>
  <c r="W57" i="2"/>
  <c r="D123" i="5" l="1"/>
  <c r="C124" i="5"/>
  <c r="AZ123" i="5"/>
  <c r="AA56" i="2"/>
  <c r="Z56" i="2"/>
  <c r="X56" i="2"/>
  <c r="W56" i="2"/>
  <c r="P56" i="2"/>
  <c r="D124" i="5" l="1"/>
  <c r="C125" i="5"/>
  <c r="AZ124" i="5"/>
  <c r="AA55" i="2"/>
  <c r="Z55" i="2"/>
  <c r="W55" i="2"/>
  <c r="P55" i="2"/>
  <c r="X55" i="2"/>
  <c r="D125" i="5" l="1"/>
  <c r="C126" i="5"/>
  <c r="AZ125" i="5"/>
  <c r="Z54" i="2"/>
  <c r="W54" i="2"/>
  <c r="P54" i="2"/>
  <c r="AA54" i="2"/>
  <c r="X54" i="2"/>
  <c r="AZ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AZ127" i="5"/>
  <c r="P53" i="2"/>
  <c r="D128" i="5" l="1"/>
  <c r="C129" i="5"/>
  <c r="AZ128" i="5"/>
  <c r="P52" i="2"/>
  <c r="D129" i="5" l="1"/>
  <c r="C130" i="5"/>
  <c r="AZ129" i="5"/>
  <c r="P51" i="2"/>
  <c r="H51" i="2"/>
  <c r="D130" i="5" l="1"/>
  <c r="C131" i="5"/>
  <c r="AZ130" i="5"/>
  <c r="Y51" i="2"/>
  <c r="H52" i="2"/>
  <c r="P50" i="2"/>
  <c r="AZ131" i="5" l="1"/>
  <c r="C132" i="5"/>
  <c r="D131" i="5"/>
  <c r="Y52" i="2"/>
  <c r="H53" i="2"/>
  <c r="D132" i="5" l="1"/>
  <c r="C133" i="5"/>
  <c r="AZ132" i="5"/>
  <c r="H54" i="2"/>
  <c r="Y53" i="2"/>
  <c r="P49" i="2"/>
  <c r="D133" i="5" l="1"/>
  <c r="C134" i="5"/>
  <c r="AZ133" i="5"/>
  <c r="H55" i="2"/>
  <c r="H56" i="2" s="1"/>
  <c r="Y54" i="2"/>
  <c r="P48" i="2"/>
  <c r="C135" i="5" l="1"/>
  <c r="D134" i="5"/>
  <c r="AZ134" i="5"/>
  <c r="H57" i="2"/>
  <c r="Y56" i="2"/>
  <c r="Y55" i="2"/>
  <c r="P47" i="2"/>
  <c r="D135" i="5" l="1"/>
  <c r="C136" i="5"/>
  <c r="AZ135" i="5"/>
  <c r="H58" i="2"/>
  <c r="Y57" i="2"/>
  <c r="P46" i="2"/>
  <c r="P45" i="2"/>
  <c r="P44" i="2"/>
  <c r="P43" i="2"/>
  <c r="P42" i="2"/>
  <c r="P41" i="2"/>
  <c r="P40" i="2"/>
  <c r="P39" i="2"/>
  <c r="P38" i="2"/>
  <c r="P37" i="2"/>
  <c r="P36" i="2"/>
  <c r="P35" i="2"/>
  <c r="P34" i="2"/>
  <c r="P33" i="2"/>
  <c r="P32" i="2"/>
  <c r="P31" i="2"/>
  <c r="P30" i="2"/>
  <c r="D136" i="5" l="1"/>
  <c r="C137" i="5"/>
  <c r="AZ136" i="5"/>
  <c r="Y58" i="2"/>
  <c r="H59" i="2"/>
  <c r="O41" i="2"/>
  <c r="O42" i="2" s="1"/>
  <c r="O43" i="2" s="1"/>
  <c r="O44" i="2" s="1"/>
  <c r="O45" i="2" s="1"/>
  <c r="O46" i="2" s="1"/>
  <c r="O47" i="2" s="1"/>
  <c r="O48" i="2" s="1"/>
  <c r="O49" i="2" s="1"/>
  <c r="O50" i="2" s="1"/>
  <c r="O51" i="2" s="1"/>
  <c r="O52" i="2" s="1"/>
  <c r="O53" i="2" s="1"/>
  <c r="O54" i="2" s="1"/>
  <c r="AZ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O32" i="2"/>
  <c r="O33" i="2" s="1"/>
  <c r="O34" i="2" s="1"/>
  <c r="O35" i="2" s="1"/>
  <c r="O36" i="2" s="1"/>
  <c r="O37" i="2" s="1"/>
  <c r="O38" i="2" s="1"/>
  <c r="H32" i="2"/>
  <c r="H30" i="2"/>
  <c r="Y30" i="2" s="1"/>
  <c r="M29" i="2"/>
  <c r="C139" i="5" l="1"/>
  <c r="D138" i="5"/>
  <c r="AZ138" i="5"/>
  <c r="H61" i="2"/>
  <c r="Y60" i="2"/>
  <c r="M30" i="2"/>
  <c r="AB29" i="2"/>
  <c r="H33" i="2"/>
  <c r="Y32" i="2"/>
  <c r="BK14" i="1"/>
  <c r="AO15" i="1"/>
  <c r="AO14" i="1"/>
  <c r="BK15" i="1"/>
  <c r="Y14" i="1"/>
  <c r="Y15" i="1"/>
  <c r="G15" i="1"/>
  <c r="G14" i="1"/>
  <c r="AZ139" i="5" l="1"/>
  <c r="C140" i="5"/>
  <c r="D139" i="5"/>
  <c r="Y61" i="2"/>
  <c r="H62" i="2"/>
  <c r="H34" i="2"/>
  <c r="Y33" i="2"/>
  <c r="M31" i="2"/>
  <c r="AB30" i="2"/>
  <c r="AZ140" i="5" l="1"/>
  <c r="C141" i="5"/>
  <c r="D140" i="5"/>
  <c r="H63" i="2"/>
  <c r="Y62" i="2"/>
  <c r="M32" i="2"/>
  <c r="AB31" i="2"/>
  <c r="H35" i="2"/>
  <c r="Y34" i="2"/>
  <c r="D141" i="5" l="1"/>
  <c r="C142" i="5"/>
  <c r="AZ141" i="5"/>
  <c r="H64" i="2"/>
  <c r="Y63" i="2"/>
  <c r="H36" i="2"/>
  <c r="Y35" i="2"/>
  <c r="M33" i="2"/>
  <c r="AB32" i="2"/>
  <c r="D142" i="5" l="1"/>
  <c r="C143" i="5"/>
  <c r="AZ142" i="5"/>
  <c r="Y64" i="2"/>
  <c r="H65" i="2"/>
  <c r="M34" i="2"/>
  <c r="AB33" i="2"/>
  <c r="H37" i="2"/>
  <c r="Y36" i="2"/>
  <c r="D143" i="5" l="1"/>
  <c r="C144" i="5"/>
  <c r="AZ143" i="5"/>
  <c r="Y65" i="2"/>
  <c r="H66" i="2"/>
  <c r="H38" i="2"/>
  <c r="Y37" i="2"/>
  <c r="M35" i="2"/>
  <c r="AB34" i="2"/>
  <c r="C145" i="5" l="1"/>
  <c r="D144" i="5"/>
  <c r="AZ144" i="5"/>
  <c r="H67" i="2"/>
  <c r="Y66" i="2"/>
  <c r="M36" i="2"/>
  <c r="AB35" i="2"/>
  <c r="H39" i="2"/>
  <c r="Y38" i="2"/>
  <c r="D145" i="5" l="1"/>
  <c r="AZ145" i="5"/>
  <c r="Y67" i="2"/>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1" i="2" s="1"/>
  <c r="Y110" i="2"/>
  <c r="M82" i="2"/>
  <c r="AB81" i="2"/>
  <c r="I81" i="2"/>
  <c r="AB80" i="2"/>
  <c r="H112" i="2" l="1"/>
  <c r="M83" i="2"/>
  <c r="AB82" i="2"/>
  <c r="I82" i="2"/>
  <c r="Y112" i="2" l="1"/>
  <c r="H113" i="2"/>
  <c r="AB83" i="2"/>
  <c r="M84" i="2"/>
  <c r="I83" i="2"/>
  <c r="Y113" i="2" l="1"/>
  <c r="H114" i="2"/>
  <c r="AB84" i="2"/>
  <c r="M85" i="2"/>
  <c r="I84" i="2"/>
  <c r="H115" i="2" l="1"/>
  <c r="Y114" i="2"/>
  <c r="AB85" i="2"/>
  <c r="M86" i="2"/>
  <c r="I85" i="2"/>
  <c r="H116" i="2" l="1"/>
  <c r="Y115" i="2"/>
  <c r="M87" i="2"/>
  <c r="AB86" i="2"/>
  <c r="I86" i="2"/>
  <c r="Y116" i="2" l="1"/>
  <c r="H117" i="2"/>
  <c r="AB87" i="2"/>
  <c r="M88" i="2"/>
  <c r="I87" i="2"/>
  <c r="Y117" i="2" l="1"/>
  <c r="H118" i="2"/>
  <c r="AB88" i="2"/>
  <c r="M89" i="2"/>
  <c r="I88" i="2"/>
  <c r="H119" i="2" l="1"/>
  <c r="Y118" i="2"/>
  <c r="AB89" i="2"/>
  <c r="M90" i="2"/>
  <c r="I89" i="2"/>
  <c r="H120" i="2" l="1"/>
  <c r="Y119" i="2"/>
  <c r="M91" i="2"/>
  <c r="AB90" i="2"/>
  <c r="I90" i="2"/>
  <c r="H121" i="2" l="1"/>
  <c r="Y120" i="2"/>
  <c r="AB91" i="2"/>
  <c r="M92" i="2"/>
  <c r="I91" i="2"/>
  <c r="H122" i="2" l="1"/>
  <c r="Y121" i="2"/>
  <c r="AB92" i="2"/>
  <c r="M93" i="2"/>
  <c r="I92" i="2"/>
  <c r="Y122" i="2" l="1"/>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AB117" i="2"/>
  <c r="M118" i="2"/>
  <c r="I117" i="2"/>
  <c r="M119" i="2" l="1"/>
  <c r="AB118" i="2"/>
  <c r="I118" i="2"/>
  <c r="Y146" i="2"/>
  <c r="AB119" i="2" l="1"/>
  <c r="M120" i="2"/>
  <c r="I119" i="2"/>
  <c r="AB120" i="2" l="1"/>
  <c r="M121" i="2"/>
  <c r="I120" i="2"/>
  <c r="M122" i="2" l="1"/>
  <c r="AB121" i="2"/>
  <c r="I121" i="2"/>
  <c r="AB122" i="2" l="1"/>
  <c r="M123" i="2"/>
  <c r="I122" i="2"/>
  <c r="AB123" i="2" l="1"/>
  <c r="M124" i="2"/>
  <c r="I123" i="2"/>
  <c r="AB124" i="2" l="1"/>
  <c r="M125" i="2"/>
  <c r="I124" i="2"/>
  <c r="M126" i="2" l="1"/>
  <c r="AB125" i="2"/>
  <c r="I125" i="2"/>
  <c r="M127" i="2" l="1"/>
  <c r="AB126" i="2"/>
  <c r="I126" i="2"/>
  <c r="AB127" i="2" l="1"/>
  <c r="M128" i="2"/>
  <c r="I127" i="2"/>
  <c r="M129" i="2" l="1"/>
  <c r="AB128" i="2"/>
  <c r="I128" i="2"/>
  <c r="AB129" i="2" l="1"/>
  <c r="M130" i="2"/>
  <c r="I129" i="2"/>
  <c r="AB130" i="2" l="1"/>
  <c r="M131" i="2"/>
  <c r="I130" i="2"/>
  <c r="AB131" i="2" l="1"/>
  <c r="M132" i="2"/>
  <c r="I131" i="2"/>
  <c r="M133" i="2" l="1"/>
  <c r="AB132" i="2"/>
  <c r="I132" i="2"/>
  <c r="M134" i="2" l="1"/>
  <c r="AB133" i="2"/>
  <c r="I133" i="2"/>
  <c r="M135" i="2" l="1"/>
  <c r="AB134" i="2"/>
  <c r="I134" i="2"/>
  <c r="AB135" i="2" l="1"/>
  <c r="M136" i="2"/>
  <c r="I135" i="2"/>
  <c r="AB136" i="2" l="1"/>
  <c r="M137" i="2"/>
  <c r="I136" i="2"/>
  <c r="AB137" i="2" l="1"/>
  <c r="M138" i="2"/>
  <c r="I137" i="2"/>
  <c r="AB138" i="2" l="1"/>
  <c r="M139" i="2"/>
  <c r="I138" i="2"/>
  <c r="AB139" i="2" l="1"/>
  <c r="M140" i="2"/>
  <c r="I139" i="2"/>
  <c r="M141" i="2" l="1"/>
  <c r="AB140" i="2"/>
  <c r="I140" i="2"/>
  <c r="M142" i="2" l="1"/>
  <c r="AB141" i="2"/>
  <c r="I141" i="2"/>
  <c r="M143" i="2" l="1"/>
  <c r="AB142" i="2"/>
  <c r="I142" i="2"/>
  <c r="M144" i="2" l="1"/>
  <c r="AB143" i="2"/>
  <c r="I143" i="2"/>
  <c r="M145" i="2" l="1"/>
  <c r="AB144" i="2"/>
  <c r="I144" i="2"/>
  <c r="I145" i="2" l="1"/>
  <c r="M146" i="2"/>
  <c r="AB145" i="2"/>
  <c r="AB146" i="2" l="1"/>
  <c r="I146" i="2"/>
</calcChain>
</file>

<file path=xl/sharedStrings.xml><?xml version="1.0" encoding="utf-8"?>
<sst xmlns="http://schemas.openxmlformats.org/spreadsheetml/2006/main" count="347" uniqueCount="176">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</sst>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5">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0000FF"/>
      <color rgb="FFCCFF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1063905473354292"/>
          <c:h val="0.85565610396261438"/>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国家衛健委発表に基づく感染状況!$W$27:$W$156</c:f>
              <c:numCache>
                <c:formatCode>m"月"d"日"</c:formatCode>
                <c:ptCount val="1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numCache>
            </c:numRef>
          </c:cat>
          <c:val>
            <c:numRef>
              <c:f>国家衛健委発表に基づく感染状況!$X$27:$X$156</c:f>
              <c:numCache>
                <c:formatCode>#,##0_);[Red]\(#,##0\)</c:formatCode>
                <c:ptCount val="13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国家衛健委発表に基づく感染状況!$W$27:$W$156</c:f>
              <c:numCache>
                <c:formatCode>m"月"d"日"</c:formatCode>
                <c:ptCount val="1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numCache>
            </c:numRef>
          </c:cat>
          <c:val>
            <c:numRef>
              <c:f>国家衛健委発表に基づく感染状況!$Y$27:$Y$156</c:f>
              <c:numCache>
                <c:formatCode>General</c:formatCode>
                <c:ptCount val="13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国家衛健委発表に基づく感染状況!$Z$27:$Z$156</c:f>
              <c:numCache>
                <c:formatCode>m"月"d"日"</c:formatCode>
                <c:ptCount val="1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numCache>
            </c:numRef>
          </c:cat>
          <c:val>
            <c:numRef>
              <c:f>国家衛健委発表に基づく感染状況!$AA$27:$AA$156</c:f>
              <c:numCache>
                <c:formatCode>General</c:formatCode>
                <c:ptCount val="13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国家衛健委発表に基づく感染状況!$Z$27:$Z$156</c:f>
              <c:numCache>
                <c:formatCode>m"月"d"日"</c:formatCode>
                <c:ptCount val="1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numCache>
            </c:numRef>
          </c:cat>
          <c:val>
            <c:numRef>
              <c:f>国家衛健委発表に基づく感染状況!$AB$27:$AB$156</c:f>
              <c:numCache>
                <c:formatCode>General</c:formatCode>
                <c:ptCount val="13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8.7621979752138521E-2"/>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香港マカオ台湾の患者・海外輸入症例・無症状病原体保有者!$AW$70:$AW$155</c:f>
              <c:numCache>
                <c:formatCode>m"月"d"日"</c:formatCode>
                <c:ptCount val="8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numCache>
            </c:numRef>
          </c:cat>
          <c:val>
            <c:numRef>
              <c:f>香港マカオ台湾の患者・海外輸入症例・無症状病原体保有者!$AX$70:$AX$155</c:f>
              <c:numCache>
                <c:formatCode>General</c:formatCode>
                <c:ptCount val="86"/>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09002485048596"/>
          <c:h val="0.8840040663976565"/>
        </c:manualLayout>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香港マカオ台湾の患者・海外輸入症例・無症状病原体保有者!$AY$70:$AY$155</c:f>
              <c:numCache>
                <c:formatCode>m"月"d"日"</c:formatCode>
                <c:ptCount val="8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numCache>
            </c:numRef>
          </c:cat>
          <c:val>
            <c:numRef>
              <c:f>香港マカオ台湾の患者・海外輸入症例・無症状病原体保有者!$AZ$70:$AZ$155</c:f>
              <c:numCache>
                <c:formatCode>General</c:formatCode>
                <c:ptCount val="86"/>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7186001749781272"/>
          <c:h val="0.8383016739916125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香港マカオ台湾の患者・海外輸入症例・無症状病原体保有者!$BK$29:$BK$155</c:f>
              <c:numCache>
                <c:formatCode>m"月"d"日"</c:formatCode>
                <c:ptCount val="1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numCache>
            </c:numRef>
          </c:cat>
          <c:val>
            <c:numRef>
              <c:f>香港マカオ台湾の患者・海外輸入症例・無症状病原体保有者!$BL$29:$BL$155</c:f>
              <c:numCache>
                <c:formatCode>General</c:formatCode>
                <c:ptCount val="127"/>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香港マカオ台湾の患者・海外輸入症例・無症状病原体保有者!$BK$29:$BK$155</c:f>
              <c:numCache>
                <c:formatCode>m"月"d"日"</c:formatCode>
                <c:ptCount val="1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numCache>
            </c:numRef>
          </c:cat>
          <c:val>
            <c:numRef>
              <c:f>香港マカオ台湾の患者・海外輸入症例・無症状病原体保有者!$BM$29:$BM$155</c:f>
              <c:numCache>
                <c:formatCode>General</c:formatCode>
                <c:ptCount val="1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香港マカオ台湾の患者・海外輸入症例・無症状病原体保有者!$BK$29:$BK$155</c:f>
              <c:numCache>
                <c:formatCode>m"月"d"日"</c:formatCode>
                <c:ptCount val="1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numCache>
            </c:numRef>
          </c:cat>
          <c:val>
            <c:numRef>
              <c:f>香港マカオ台湾の患者・海外輸入症例・無症状病原体保有者!$BN$29:$BN$155</c:f>
              <c:numCache>
                <c:formatCode>General</c:formatCode>
                <c:ptCount val="1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1.9133777900054504E-2"/>
          <c:w val="0.87253819987625292"/>
          <c:h val="0.84124491482581842"/>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香港マカオ台湾の患者・海外輸入症例・無症状病原体保有者!$BG$29:$BG$155</c:f>
              <c:numCache>
                <c:formatCode>m"月"d"日"</c:formatCode>
                <c:ptCount val="1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numCache>
            </c:numRef>
          </c:cat>
          <c:val>
            <c:numRef>
              <c:f>香港マカオ台湾の患者・海外輸入症例・無症状病原体保有者!$BH$29:$BH$155</c:f>
              <c:numCache>
                <c:formatCode>General</c:formatCode>
                <c:ptCount val="127"/>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香港マカオ台湾の患者・海外輸入症例・無症状病原体保有者!$BG$29:$BG$155</c:f>
              <c:numCache>
                <c:formatCode>m"月"d"日"</c:formatCode>
                <c:ptCount val="1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numCache>
            </c:numRef>
          </c:cat>
          <c:val>
            <c:numRef>
              <c:f>香港マカオ台湾の患者・海外輸入症例・無症状病原体保有者!$BI$29:$BI$155</c:f>
              <c:numCache>
                <c:formatCode>General</c:formatCode>
                <c:ptCount val="1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香港マカオ台湾の患者・海外輸入症例・無症状病原体保有者!$BG$29:$BG$155</c:f>
              <c:numCache>
                <c:formatCode>m"月"d"日"</c:formatCode>
                <c:ptCount val="1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numCache>
            </c:numRef>
          </c:cat>
          <c:val>
            <c:numRef>
              <c:f>香港マカオ台湾の患者・海外輸入症例・無症状病原体保有者!$BJ$29:$BJ$155</c:f>
              <c:numCache>
                <c:formatCode>General</c:formatCode>
                <c:ptCount val="127"/>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香港マカオ台湾の患者・海外輸入症例・無症状病原体保有者!$BO$29:$BO$155</c:f>
              <c:numCache>
                <c:formatCode>m"月"d"日"</c:formatCode>
                <c:ptCount val="1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numCache>
            </c:numRef>
          </c:cat>
          <c:val>
            <c:numRef>
              <c:f>香港マカオ台湾の患者・海外輸入症例・無症状病原体保有者!$BP$29:$BP$155</c:f>
              <c:numCache>
                <c:formatCode>General</c:formatCode>
                <c:ptCount val="127"/>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香港マカオ台湾の患者・海外輸入症例・無症状病原体保有者!$BO$29:$BO$155</c:f>
              <c:numCache>
                <c:formatCode>m"月"d"日"</c:formatCode>
                <c:ptCount val="1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numCache>
            </c:numRef>
          </c:cat>
          <c:val>
            <c:numRef>
              <c:f>香港マカオ台湾の患者・海外輸入症例・無症状病原体保有者!$BQ$29:$BQ$155</c:f>
              <c:numCache>
                <c:formatCode>General</c:formatCode>
                <c:ptCount val="1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香港マカオ台湾の患者・海外輸入症例・無症状病原体保有者!$BO$29:$BO$155</c:f>
              <c:numCache>
                <c:formatCode>m"月"d"日"</c:formatCode>
                <c:ptCount val="12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numCache>
            </c:numRef>
          </c:cat>
          <c:val>
            <c:numRef>
              <c:f>香港マカオ台湾の患者・海外輸入症例・無症状病原体保有者!$BR$29:$BR$155</c:f>
              <c:numCache>
                <c:formatCode>General</c:formatCode>
                <c:ptCount val="1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香港マカオ台湾の患者・海外輸入症例・無症状病原体保有者!$BB$96</c:f>
              <c:strCache>
                <c:ptCount val="1"/>
                <c:pt idx="0">
                  <c:v>全土</c:v>
                </c:pt>
              </c:strCache>
            </c:strRef>
          </c:tx>
          <c:spPr>
            <a:solidFill>
              <a:schemeClr val="accent1"/>
            </a:solidFill>
            <a:ln>
              <a:noFill/>
            </a:ln>
            <a:effectLst/>
          </c:spPr>
          <c:invertIfNegative val="0"/>
          <c:cat>
            <c:numRef>
              <c:f>香港マカオ台湾の患者・海外輸入症例・無症状病原体保有者!$BA$97:$BA$154</c:f>
              <c:numCache>
                <c:formatCode>m"月"d"日"</c:formatCode>
                <c:ptCount val="5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numCache>
            </c:numRef>
          </c:cat>
          <c:val>
            <c:numRef>
              <c:f>香港マカオ台湾の患者・海外輸入症例・無症状病原体保有者!$BB$97:$BB$154</c:f>
              <c:numCache>
                <c:formatCode>General</c:formatCode>
                <c:ptCount val="58"/>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香港マカオ台湾の患者・海外輸入症例・無症状病原体保有者!$BC$96</c:f>
              <c:strCache>
                <c:ptCount val="1"/>
                <c:pt idx="0">
                  <c:v>輸入</c:v>
                </c:pt>
              </c:strCache>
            </c:strRef>
          </c:tx>
          <c:spPr>
            <a:solidFill>
              <a:schemeClr val="accent2"/>
            </a:solidFill>
            <a:ln>
              <a:noFill/>
            </a:ln>
            <a:effectLst/>
          </c:spPr>
          <c:invertIfNegative val="0"/>
          <c:cat>
            <c:numRef>
              <c:f>香港マカオ台湾の患者・海外輸入症例・無症状病原体保有者!$BA$97:$BA$154</c:f>
              <c:numCache>
                <c:formatCode>m"月"d"日"</c:formatCode>
                <c:ptCount val="5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numCache>
            </c:numRef>
          </c:cat>
          <c:val>
            <c:numRef>
              <c:f>香港マカオ台湾の患者・海外輸入症例・無症状病原体保有者!$BC$97:$BC$154</c:f>
              <c:numCache>
                <c:formatCode>General</c:formatCode>
                <c:ptCount val="58"/>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6658418931755989"/>
          <c:h val="6.75004511809602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2.5428331875182269E-2"/>
          <c:w val="0.87753018372703417"/>
          <c:h val="0.81516668364947731"/>
        </c:manualLayout>
      </c:layout>
      <c:barChart>
        <c:barDir val="col"/>
        <c:grouping val="clustered"/>
        <c:varyColors val="0"/>
        <c:ser>
          <c:idx val="0"/>
          <c:order val="0"/>
          <c:tx>
            <c:strRef>
              <c:f>香港マカオ台湾の患者・海外輸入症例・無症状病原体保有者!$BE$96</c:f>
              <c:strCache>
                <c:ptCount val="1"/>
                <c:pt idx="0">
                  <c:v>全土</c:v>
                </c:pt>
              </c:strCache>
            </c:strRef>
          </c:tx>
          <c:spPr>
            <a:solidFill>
              <a:schemeClr val="accent1"/>
            </a:solidFill>
            <a:ln>
              <a:noFill/>
            </a:ln>
            <a:effectLst/>
          </c:spPr>
          <c:invertIfNegative val="0"/>
          <c:cat>
            <c:numRef>
              <c:f>香港マカオ台湾の患者・海外輸入症例・無症状病原体保有者!$BD$97:$BD$149</c:f>
              <c:numCache>
                <c:formatCode>m"月"d"日"</c:formatCode>
                <c:ptCount val="5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numCache>
            </c:numRef>
          </c:cat>
          <c:val>
            <c:numRef>
              <c:f>香港マカオ台湾の患者・海外輸入症例・無症状病原体保有者!$BE$97:$BE$149</c:f>
              <c:numCache>
                <c:formatCode>General</c:formatCode>
                <c:ptCount val="5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香港マカオ台湾の患者・海外輸入症例・無症状病原体保有者!$BF$96</c:f>
              <c:strCache>
                <c:ptCount val="1"/>
                <c:pt idx="0">
                  <c:v>輸入</c:v>
                </c:pt>
              </c:strCache>
            </c:strRef>
          </c:tx>
          <c:spPr>
            <a:solidFill>
              <a:schemeClr val="accent2"/>
            </a:solidFill>
            <a:ln>
              <a:noFill/>
            </a:ln>
            <a:effectLst/>
          </c:spPr>
          <c:invertIfNegative val="0"/>
          <c:cat>
            <c:numRef>
              <c:f>香港マカオ台湾の患者・海外輸入症例・無症状病原体保有者!$BD$97:$BD$149</c:f>
              <c:numCache>
                <c:formatCode>m"月"d"日"</c:formatCode>
                <c:ptCount val="5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numCache>
            </c:numRef>
          </c:cat>
          <c:val>
            <c:numRef>
              <c:f>香港マカオ台湾の患者・海外輸入症例・無症状病原体保有者!$BF$97:$BF$149</c:f>
              <c:numCache>
                <c:formatCode>General</c:formatCode>
                <c:ptCount val="5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2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200"/>
      </c:valAx>
      <c:spPr>
        <a:noFill/>
        <a:ln>
          <a:solidFill>
            <a:schemeClr val="accent1"/>
          </a:solidFill>
        </a:ln>
        <a:effectLst/>
      </c:spPr>
    </c:plotArea>
    <c:legend>
      <c:legendPos val="b"/>
      <c:layout>
        <c:manualLayout>
          <c:xMode val="edge"/>
          <c:yMode val="edge"/>
          <c:x val="0.13482261592300959"/>
          <c:y val="0.33854111986001745"/>
          <c:w val="0.18591010498687663"/>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149412</xdr:colOff>
      <xdr:row>19</xdr:row>
      <xdr:rowOff>14940</xdr:rowOff>
    </xdr:from>
    <xdr:to>
      <xdr:col>8</xdr:col>
      <xdr:colOff>649941</xdr:colOff>
      <xdr:row>32</xdr:row>
      <xdr:rowOff>179293</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14939</xdr:colOff>
      <xdr:row>19</xdr:row>
      <xdr:rowOff>22413</xdr:rowOff>
    </xdr:from>
    <xdr:to>
      <xdr:col>16</xdr:col>
      <xdr:colOff>597646</xdr:colOff>
      <xdr:row>32</xdr:row>
      <xdr:rowOff>171823</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65"/>
  <sheetViews>
    <sheetView tabSelected="1" workbookViewId="0">
      <pane xSplit="2" ySplit="5" topLeftCell="C151" activePane="bottomRight" state="frozen"/>
      <selection pane="topRight" activeCell="C1" sqref="C1"/>
      <selection pane="bottomLeft" activeCell="A8" sqref="A8"/>
      <selection pane="bottomRight" activeCell="G161" sqref="G16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39" t="s">
        <v>78</v>
      </c>
      <c r="D1" s="239"/>
      <c r="E1" s="239"/>
      <c r="F1" s="239"/>
      <c r="G1" s="239"/>
      <c r="H1" s="239"/>
      <c r="I1" s="239"/>
      <c r="J1" s="239"/>
      <c r="K1" s="239"/>
      <c r="L1" s="239"/>
      <c r="M1" s="239"/>
      <c r="N1" s="239"/>
      <c r="O1" s="239"/>
      <c r="P1" s="87"/>
      <c r="Q1" s="87"/>
      <c r="R1" s="87"/>
      <c r="S1" s="87"/>
      <c r="T1" s="87"/>
      <c r="U1" s="86">
        <v>43978</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46" t="s">
        <v>72</v>
      </c>
      <c r="D4" s="247"/>
      <c r="E4" s="247"/>
      <c r="F4" s="257"/>
      <c r="G4" s="246" t="s">
        <v>68</v>
      </c>
      <c r="H4" s="247"/>
      <c r="I4" s="252" t="s">
        <v>87</v>
      </c>
      <c r="J4" s="248" t="s">
        <v>71</v>
      </c>
      <c r="K4" s="249"/>
      <c r="L4" s="250" t="s">
        <v>70</v>
      </c>
      <c r="M4" s="251"/>
      <c r="N4" s="240" t="s">
        <v>73</v>
      </c>
      <c r="O4" s="241"/>
      <c r="P4" s="254" t="s">
        <v>92</v>
      </c>
      <c r="Q4" s="255"/>
      <c r="R4" s="254" t="s">
        <v>88</v>
      </c>
      <c r="S4" s="255"/>
      <c r="T4" s="256"/>
      <c r="U4" s="242" t="s">
        <v>75</v>
      </c>
    </row>
    <row r="5" spans="2:21" ht="18.5" customHeight="1" thickBot="1" x14ac:dyDescent="0.6">
      <c r="B5" s="63" t="s">
        <v>76</v>
      </c>
      <c r="C5" s="244" t="s">
        <v>69</v>
      </c>
      <c r="D5" s="245"/>
      <c r="E5" s="92" t="s">
        <v>9</v>
      </c>
      <c r="F5" s="71" t="s">
        <v>86</v>
      </c>
      <c r="G5" s="69" t="s">
        <v>69</v>
      </c>
      <c r="H5" s="70" t="s">
        <v>9</v>
      </c>
      <c r="I5" s="253"/>
      <c r="J5" s="69" t="s">
        <v>69</v>
      </c>
      <c r="K5" s="70" t="s">
        <v>74</v>
      </c>
      <c r="L5" s="69" t="s">
        <v>69</v>
      </c>
      <c r="M5" s="70" t="s">
        <v>9</v>
      </c>
      <c r="N5" s="69" t="s">
        <v>69</v>
      </c>
      <c r="O5" s="71" t="s">
        <v>9</v>
      </c>
      <c r="P5" s="88" t="s">
        <v>105</v>
      </c>
      <c r="Q5" s="71" t="s">
        <v>9</v>
      </c>
      <c r="R5" s="119" t="s">
        <v>90</v>
      </c>
      <c r="S5" s="68" t="s">
        <v>91</v>
      </c>
      <c r="T5" s="68" t="s">
        <v>89</v>
      </c>
      <c r="U5" s="243"/>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 t="shared" ref="M22:M23" si="0">+M21+L22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 t="shared" si="0"/>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 t="shared" ref="M24:M26" si="1">+M23+L24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 t="shared" si="1"/>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 t="shared" si="1"/>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 t="shared" ref="W27:W30" si="2">+B27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 t="shared" si="2"/>
        <v>43851</v>
      </c>
      <c r="X28" s="122">
        <f t="shared" ref="X28:X55" si="3">+G28</f>
        <v>149</v>
      </c>
      <c r="Y28" s="97">
        <f t="shared" ref="Y28:Y54" si="4">+H28</f>
        <v>37</v>
      </c>
      <c r="Z28" s="123">
        <f>+B28</f>
        <v>43851</v>
      </c>
      <c r="AA28" s="97">
        <f t="shared" ref="AA28:AA54" si="5">+L28</f>
        <v>3</v>
      </c>
      <c r="AB28" s="97">
        <f t="shared" ref="AB28:AB54" si="6">+M28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7">+L29+M28</f>
        <v>17</v>
      </c>
      <c r="N29" s="48"/>
      <c r="O29" s="57"/>
      <c r="P29" s="98"/>
      <c r="Q29" s="90">
        <v>5897</v>
      </c>
      <c r="R29" s="48"/>
      <c r="S29" s="85">
        <v>969</v>
      </c>
      <c r="T29" s="90">
        <v>4928</v>
      </c>
      <c r="U29" s="101" t="s">
        <v>94</v>
      </c>
      <c r="W29" s="121">
        <f t="shared" si="2"/>
        <v>43852</v>
      </c>
      <c r="X29" s="122">
        <f t="shared" si="3"/>
        <v>131</v>
      </c>
      <c r="Y29" s="97">
        <f t="shared" si="4"/>
        <v>571</v>
      </c>
      <c r="Z29" s="123">
        <f>+B29</f>
        <v>43852</v>
      </c>
      <c r="AA29" s="97">
        <f t="shared" si="5"/>
        <v>8</v>
      </c>
      <c r="AB29" s="97">
        <f t="shared" si="6"/>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1">
        <f>+Q30-Q29</f>
        <v>3610</v>
      </c>
      <c r="Q30" s="90">
        <v>9507</v>
      </c>
      <c r="R30" s="48"/>
      <c r="S30" s="85">
        <v>1087</v>
      </c>
      <c r="T30" s="90">
        <v>8420</v>
      </c>
      <c r="U30" s="100" t="s">
        <v>93</v>
      </c>
      <c r="W30" s="121">
        <f t="shared" si="2"/>
        <v>43853</v>
      </c>
      <c r="X30" s="122">
        <f t="shared" si="3"/>
        <v>259</v>
      </c>
      <c r="Y30" s="97">
        <f t="shared" si="4"/>
        <v>830</v>
      </c>
      <c r="Z30" s="123">
        <f t="shared" ref="Z30:Z54" si="8">+B30</f>
        <v>43853</v>
      </c>
      <c r="AA30" s="97">
        <f t="shared" si="5"/>
        <v>8</v>
      </c>
      <c r="AB30" s="97">
        <f t="shared" si="6"/>
        <v>25</v>
      </c>
    </row>
    <row r="31" spans="2:28" s="97"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1">
        <f t="shared" ref="P31:P73" si="9">+Q31-Q30</f>
        <v>5690</v>
      </c>
      <c r="Q31" s="91">
        <v>15197</v>
      </c>
      <c r="R31" s="52">
        <v>1230</v>
      </c>
      <c r="S31" s="117"/>
      <c r="T31" s="91">
        <v>13967</v>
      </c>
      <c r="U31" s="96"/>
      <c r="W31" s="121">
        <f>+B31</f>
        <v>43854</v>
      </c>
      <c r="X31" s="122">
        <f t="shared" si="3"/>
        <v>444</v>
      </c>
      <c r="Y31" s="97">
        <f t="shared" si="4"/>
        <v>1287</v>
      </c>
      <c r="Z31" s="123">
        <f t="shared" si="8"/>
        <v>43854</v>
      </c>
      <c r="AA31" s="97">
        <f t="shared" si="5"/>
        <v>16</v>
      </c>
      <c r="AB31" s="97">
        <f t="shared" si="6"/>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7"/>
        <v>56</v>
      </c>
      <c r="N32" s="48">
        <v>11</v>
      </c>
      <c r="O32" s="58">
        <f t="shared" ref="O32:O38" si="10">+N32+O31</f>
        <v>49</v>
      </c>
      <c r="P32" s="111">
        <f t="shared" si="9"/>
        <v>8234</v>
      </c>
      <c r="Q32" s="90">
        <v>23431</v>
      </c>
      <c r="R32" s="48">
        <v>325</v>
      </c>
      <c r="S32" s="118"/>
      <c r="T32" s="90">
        <v>21556</v>
      </c>
      <c r="U32" s="96"/>
      <c r="W32" s="121">
        <f t="shared" ref="W32:W55" si="11">+B32</f>
        <v>43855</v>
      </c>
      <c r="X32" s="122">
        <f t="shared" si="3"/>
        <v>688</v>
      </c>
      <c r="Y32" s="97">
        <f t="shared" si="4"/>
        <v>1975</v>
      </c>
      <c r="Z32" s="123">
        <f t="shared" si="8"/>
        <v>43855</v>
      </c>
      <c r="AA32" s="97">
        <f t="shared" si="5"/>
        <v>15</v>
      </c>
      <c r="AB32" s="97">
        <f t="shared" si="6"/>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7"/>
        <v>80</v>
      </c>
      <c r="N33" s="48">
        <v>2</v>
      </c>
      <c r="O33" s="58">
        <f t="shared" si="10"/>
        <v>51</v>
      </c>
      <c r="P33" s="111">
        <f t="shared" si="9"/>
        <v>9368</v>
      </c>
      <c r="Q33" s="90">
        <v>32799</v>
      </c>
      <c r="R33" s="48">
        <v>583</v>
      </c>
      <c r="S33" s="118"/>
      <c r="T33" s="90">
        <v>30453</v>
      </c>
      <c r="U33" s="96"/>
      <c r="W33" s="121">
        <f t="shared" si="11"/>
        <v>43856</v>
      </c>
      <c r="X33" s="122">
        <f t="shared" si="3"/>
        <v>769</v>
      </c>
      <c r="Y33" s="97">
        <f t="shared" si="4"/>
        <v>2744</v>
      </c>
      <c r="Z33" s="123">
        <f t="shared" si="8"/>
        <v>43856</v>
      </c>
      <c r="AA33" s="97">
        <f t="shared" si="5"/>
        <v>24</v>
      </c>
      <c r="AB33" s="97">
        <f t="shared" si="6"/>
        <v>80</v>
      </c>
    </row>
    <row r="34" spans="2:28" s="97" customFormat="1" x14ac:dyDescent="0.55000000000000004">
      <c r="B34" s="76">
        <v>43857</v>
      </c>
      <c r="C34" s="48">
        <v>2077</v>
      </c>
      <c r="D34" s="49"/>
      <c r="E34" s="108"/>
      <c r="F34" s="90">
        <v>6973</v>
      </c>
      <c r="G34" s="48">
        <v>1771</v>
      </c>
      <c r="H34" s="56">
        <f>+H33+G34</f>
        <v>4515</v>
      </c>
      <c r="I34" s="90"/>
      <c r="J34" s="48">
        <v>515</v>
      </c>
      <c r="K34" s="56">
        <f t="shared" ref="K34:O91" si="12">+J34+K33</f>
        <v>976</v>
      </c>
      <c r="L34" s="48">
        <v>26</v>
      </c>
      <c r="M34" s="56">
        <f t="shared" si="7"/>
        <v>106</v>
      </c>
      <c r="N34" s="48">
        <v>9</v>
      </c>
      <c r="O34" s="58">
        <f t="shared" si="10"/>
        <v>60</v>
      </c>
      <c r="P34" s="111">
        <f t="shared" si="9"/>
        <v>15034</v>
      </c>
      <c r="Q34" s="90">
        <v>47833</v>
      </c>
      <c r="R34" s="48">
        <v>914</v>
      </c>
      <c r="S34" s="118"/>
      <c r="T34" s="90">
        <v>44132</v>
      </c>
      <c r="U34" s="96"/>
      <c r="W34" s="121">
        <f t="shared" si="11"/>
        <v>43857</v>
      </c>
      <c r="X34" s="122">
        <f t="shared" si="3"/>
        <v>1771</v>
      </c>
      <c r="Y34" s="97">
        <f t="shared" si="4"/>
        <v>4515</v>
      </c>
      <c r="Z34" s="123">
        <f t="shared" si="8"/>
        <v>43857</v>
      </c>
      <c r="AA34" s="97">
        <f t="shared" si="5"/>
        <v>26</v>
      </c>
      <c r="AB34" s="97">
        <f t="shared" si="6"/>
        <v>106</v>
      </c>
    </row>
    <row r="35" spans="2:28" s="97" customFormat="1" x14ac:dyDescent="0.55000000000000004">
      <c r="B35" s="76">
        <v>43858</v>
      </c>
      <c r="C35" s="48">
        <v>3248</v>
      </c>
      <c r="D35" s="49"/>
      <c r="E35" s="108"/>
      <c r="F35" s="90">
        <v>9239</v>
      </c>
      <c r="G35" s="48">
        <v>1459</v>
      </c>
      <c r="H35" s="56">
        <f>+H34+G35</f>
        <v>5974</v>
      </c>
      <c r="I35" s="90"/>
      <c r="J35" s="48">
        <v>263</v>
      </c>
      <c r="K35" s="56">
        <f t="shared" si="12"/>
        <v>1239</v>
      </c>
      <c r="L35" s="48">
        <v>26</v>
      </c>
      <c r="M35" s="56">
        <f t="shared" si="7"/>
        <v>132</v>
      </c>
      <c r="N35" s="48">
        <v>43</v>
      </c>
      <c r="O35" s="58">
        <f t="shared" si="10"/>
        <v>103</v>
      </c>
      <c r="P35" s="111">
        <f t="shared" si="9"/>
        <v>17704</v>
      </c>
      <c r="Q35" s="90">
        <v>65537</v>
      </c>
      <c r="R35" s="48">
        <v>1604</v>
      </c>
      <c r="S35" s="118"/>
      <c r="T35" s="90">
        <v>59990</v>
      </c>
      <c r="U35" s="96"/>
      <c r="W35" s="121">
        <f t="shared" si="11"/>
        <v>43858</v>
      </c>
      <c r="X35" s="122">
        <f t="shared" si="3"/>
        <v>1459</v>
      </c>
      <c r="Y35" s="97">
        <f t="shared" si="4"/>
        <v>5974</v>
      </c>
      <c r="Z35" s="123">
        <f t="shared" si="8"/>
        <v>43858</v>
      </c>
      <c r="AA35" s="97">
        <f t="shared" si="5"/>
        <v>26</v>
      </c>
      <c r="AB35" s="97">
        <f t="shared" si="6"/>
        <v>132</v>
      </c>
    </row>
    <row r="36" spans="2:28" s="97" customFormat="1" x14ac:dyDescent="0.55000000000000004">
      <c r="B36" s="76">
        <v>43859</v>
      </c>
      <c r="C36" s="48">
        <v>4148</v>
      </c>
      <c r="D36" s="49"/>
      <c r="E36" s="108"/>
      <c r="F36" s="90">
        <v>12167</v>
      </c>
      <c r="G36" s="48">
        <v>1737</v>
      </c>
      <c r="H36" s="56">
        <f>+H35+G36</f>
        <v>7711</v>
      </c>
      <c r="I36" s="90"/>
      <c r="J36" s="48">
        <v>131</v>
      </c>
      <c r="K36" s="56">
        <f t="shared" si="12"/>
        <v>1370</v>
      </c>
      <c r="L36" s="48">
        <v>38</v>
      </c>
      <c r="M36" s="56">
        <f t="shared" si="7"/>
        <v>170</v>
      </c>
      <c r="N36" s="48">
        <v>21</v>
      </c>
      <c r="O36" s="58">
        <f t="shared" si="10"/>
        <v>124</v>
      </c>
      <c r="P36" s="111">
        <f t="shared" si="9"/>
        <v>23156</v>
      </c>
      <c r="Q36" s="90">
        <v>88693</v>
      </c>
      <c r="R36" s="48">
        <v>2364</v>
      </c>
      <c r="S36" s="118"/>
      <c r="T36" s="90">
        <v>81947</v>
      </c>
      <c r="U36" s="96"/>
      <c r="W36" s="121">
        <f t="shared" si="11"/>
        <v>43859</v>
      </c>
      <c r="X36" s="122">
        <f t="shared" si="3"/>
        <v>1737</v>
      </c>
      <c r="Y36" s="97">
        <f t="shared" si="4"/>
        <v>7711</v>
      </c>
      <c r="Z36" s="123">
        <f t="shared" si="8"/>
        <v>43859</v>
      </c>
      <c r="AA36" s="97">
        <f t="shared" si="5"/>
        <v>38</v>
      </c>
      <c r="AB36" s="97">
        <f t="shared" si="6"/>
        <v>170</v>
      </c>
    </row>
    <row r="37" spans="2:28" s="97" customFormat="1" x14ac:dyDescent="0.55000000000000004">
      <c r="B37" s="76">
        <v>43860</v>
      </c>
      <c r="C37" s="48">
        <v>4812</v>
      </c>
      <c r="D37" s="49"/>
      <c r="E37" s="108"/>
      <c r="F37" s="90">
        <v>15238</v>
      </c>
      <c r="G37" s="48">
        <v>1982</v>
      </c>
      <c r="H37" s="234">
        <f>+H36+G37-1</f>
        <v>9692</v>
      </c>
      <c r="I37" s="90"/>
      <c r="J37" s="48">
        <v>157</v>
      </c>
      <c r="K37" s="56">
        <f t="shared" si="12"/>
        <v>1527</v>
      </c>
      <c r="L37" s="48">
        <v>43</v>
      </c>
      <c r="M37" s="56">
        <f t="shared" si="7"/>
        <v>213</v>
      </c>
      <c r="N37" s="48">
        <v>47</v>
      </c>
      <c r="O37" s="58">
        <f t="shared" si="10"/>
        <v>171</v>
      </c>
      <c r="P37" s="111">
        <f t="shared" si="9"/>
        <v>24886</v>
      </c>
      <c r="Q37" s="90">
        <v>113579</v>
      </c>
      <c r="R37" s="48">
        <v>4201</v>
      </c>
      <c r="S37" s="118"/>
      <c r="T37" s="90">
        <v>102427</v>
      </c>
      <c r="U37" s="96" t="s">
        <v>81</v>
      </c>
      <c r="W37" s="121">
        <f t="shared" si="11"/>
        <v>43860</v>
      </c>
      <c r="X37" s="122">
        <f t="shared" si="3"/>
        <v>1982</v>
      </c>
      <c r="Y37" s="97">
        <f t="shared" si="4"/>
        <v>9692</v>
      </c>
      <c r="Z37" s="123">
        <f t="shared" si="8"/>
        <v>43860</v>
      </c>
      <c r="AA37" s="97">
        <f t="shared" si="5"/>
        <v>43</v>
      </c>
      <c r="AB37" s="97">
        <f t="shared" si="6"/>
        <v>213</v>
      </c>
    </row>
    <row r="38" spans="2:28" s="97" customFormat="1" x14ac:dyDescent="0.55000000000000004">
      <c r="B38" s="76">
        <v>43861</v>
      </c>
      <c r="C38" s="48">
        <v>5019</v>
      </c>
      <c r="D38" s="49"/>
      <c r="E38" s="108"/>
      <c r="F38" s="90">
        <v>17988</v>
      </c>
      <c r="G38" s="48">
        <v>2102</v>
      </c>
      <c r="H38" s="235">
        <f>+H37+G38-3</f>
        <v>11791</v>
      </c>
      <c r="I38" s="91"/>
      <c r="J38" s="48">
        <v>268</v>
      </c>
      <c r="K38" s="56">
        <f>+J38+K37</f>
        <v>1795</v>
      </c>
      <c r="L38" s="48">
        <v>46</v>
      </c>
      <c r="M38" s="56">
        <f t="shared" si="7"/>
        <v>259</v>
      </c>
      <c r="N38" s="48">
        <v>72</v>
      </c>
      <c r="O38" s="58">
        <f t="shared" si="10"/>
        <v>243</v>
      </c>
      <c r="P38" s="111">
        <f t="shared" si="9"/>
        <v>23408</v>
      </c>
      <c r="Q38" s="90">
        <v>136987</v>
      </c>
      <c r="R38" s="48">
        <v>6509</v>
      </c>
      <c r="S38" s="118"/>
      <c r="T38" s="90">
        <v>118478</v>
      </c>
      <c r="U38" s="99" t="s">
        <v>84</v>
      </c>
      <c r="W38" s="121">
        <f t="shared" si="11"/>
        <v>43861</v>
      </c>
      <c r="X38" s="122">
        <f t="shared" si="3"/>
        <v>2102</v>
      </c>
      <c r="Y38" s="97">
        <f t="shared" si="4"/>
        <v>11791</v>
      </c>
      <c r="Z38" s="123">
        <f t="shared" si="8"/>
        <v>43861</v>
      </c>
      <c r="AA38" s="97">
        <f t="shared" si="5"/>
        <v>46</v>
      </c>
      <c r="AB38" s="97">
        <f t="shared" si="6"/>
        <v>259</v>
      </c>
    </row>
    <row r="39" spans="2:28" s="97" customFormat="1" x14ac:dyDescent="0.55000000000000004">
      <c r="B39" s="102">
        <v>43862</v>
      </c>
      <c r="C39" s="48">
        <v>4562</v>
      </c>
      <c r="D39" s="84"/>
      <c r="E39" s="108"/>
      <c r="F39" s="90">
        <v>19544</v>
      </c>
      <c r="G39" s="48">
        <v>2590</v>
      </c>
      <c r="H39" s="235">
        <f>+H38+G39-1</f>
        <v>14380</v>
      </c>
      <c r="I39" s="91"/>
      <c r="J39" s="48">
        <v>315</v>
      </c>
      <c r="K39" s="56">
        <f t="shared" si="12"/>
        <v>2110</v>
      </c>
      <c r="L39" s="48">
        <v>45</v>
      </c>
      <c r="M39" s="56">
        <f t="shared" si="7"/>
        <v>304</v>
      </c>
      <c r="N39" s="48">
        <v>85</v>
      </c>
      <c r="O39" s="85">
        <v>304</v>
      </c>
      <c r="P39" s="111">
        <f t="shared" si="9"/>
        <v>26857</v>
      </c>
      <c r="Q39" s="91">
        <v>163844</v>
      </c>
      <c r="R39" s="52">
        <v>8044</v>
      </c>
      <c r="S39" s="117"/>
      <c r="T39" s="91">
        <v>137594</v>
      </c>
      <c r="U39" s="96" t="s">
        <v>82</v>
      </c>
      <c r="W39" s="121">
        <f t="shared" si="11"/>
        <v>43862</v>
      </c>
      <c r="X39" s="122">
        <f t="shared" si="3"/>
        <v>2590</v>
      </c>
      <c r="Y39" s="97">
        <f t="shared" si="4"/>
        <v>14380</v>
      </c>
      <c r="Z39" s="123">
        <f t="shared" si="8"/>
        <v>43862</v>
      </c>
      <c r="AA39" s="97">
        <f t="shared" si="5"/>
        <v>45</v>
      </c>
      <c r="AB39" s="97">
        <f t="shared" si="6"/>
        <v>304</v>
      </c>
    </row>
    <row r="40" spans="2:28" s="97" customFormat="1" x14ac:dyDescent="0.55000000000000004">
      <c r="B40" s="102">
        <v>43863</v>
      </c>
      <c r="C40" s="48">
        <v>5173</v>
      </c>
      <c r="D40" s="84"/>
      <c r="E40" s="108"/>
      <c r="F40" s="90">
        <v>21558</v>
      </c>
      <c r="G40" s="48">
        <v>2829</v>
      </c>
      <c r="H40" s="234">
        <f>+H39+G40-3-1</f>
        <v>17205</v>
      </c>
      <c r="I40" s="90"/>
      <c r="J40" s="48">
        <v>186</v>
      </c>
      <c r="K40" s="56">
        <f t="shared" si="12"/>
        <v>2296</v>
      </c>
      <c r="L40" s="48">
        <v>57</v>
      </c>
      <c r="M40" s="56">
        <f t="shared" si="7"/>
        <v>361</v>
      </c>
      <c r="N40" s="48">
        <v>148</v>
      </c>
      <c r="O40" s="85">
        <v>475</v>
      </c>
      <c r="P40" s="111">
        <f t="shared" si="9"/>
        <v>25739</v>
      </c>
      <c r="Q40" s="91">
        <v>189583</v>
      </c>
      <c r="R40" s="52">
        <v>10055</v>
      </c>
      <c r="S40" s="117"/>
      <c r="T40" s="91">
        <v>152700</v>
      </c>
      <c r="U40" s="96" t="s">
        <v>83</v>
      </c>
      <c r="W40" s="121">
        <f t="shared" si="11"/>
        <v>43863</v>
      </c>
      <c r="X40" s="122">
        <f t="shared" si="3"/>
        <v>2829</v>
      </c>
      <c r="Y40" s="97">
        <f t="shared" si="4"/>
        <v>17205</v>
      </c>
      <c r="Z40" s="123">
        <f t="shared" si="8"/>
        <v>43863</v>
      </c>
      <c r="AA40" s="97">
        <f t="shared" si="5"/>
        <v>57</v>
      </c>
      <c r="AB40" s="97">
        <f t="shared" si="6"/>
        <v>361</v>
      </c>
    </row>
    <row r="41" spans="2:28" s="97" customFormat="1" x14ac:dyDescent="0.55000000000000004">
      <c r="B41" s="103">
        <v>43864</v>
      </c>
      <c r="C41" s="48">
        <v>5072</v>
      </c>
      <c r="D41" s="84"/>
      <c r="E41" s="108"/>
      <c r="F41" s="90">
        <v>23214</v>
      </c>
      <c r="G41" s="48">
        <v>3235</v>
      </c>
      <c r="H41" s="56">
        <f>+H40+G41-2</f>
        <v>20438</v>
      </c>
      <c r="I41" s="90"/>
      <c r="J41" s="48">
        <v>492</v>
      </c>
      <c r="K41" s="56">
        <f t="shared" si="12"/>
        <v>2788</v>
      </c>
      <c r="L41" s="48">
        <v>64</v>
      </c>
      <c r="M41" s="56">
        <f t="shared" si="12"/>
        <v>425</v>
      </c>
      <c r="N41" s="48">
        <v>157</v>
      </c>
      <c r="O41" s="56">
        <f t="shared" si="12"/>
        <v>632</v>
      </c>
      <c r="P41" s="111">
        <f t="shared" si="9"/>
        <v>31432</v>
      </c>
      <c r="Q41" s="91">
        <v>221015</v>
      </c>
      <c r="R41" s="48">
        <v>12755</v>
      </c>
      <c r="S41" s="117"/>
      <c r="T41" s="90">
        <v>171329</v>
      </c>
      <c r="U41" s="96"/>
      <c r="W41" s="121">
        <f t="shared" si="11"/>
        <v>43864</v>
      </c>
      <c r="X41" s="122">
        <f t="shared" si="3"/>
        <v>3235</v>
      </c>
      <c r="Y41" s="97">
        <f t="shared" si="4"/>
        <v>20438</v>
      </c>
      <c r="Z41" s="123">
        <f t="shared" si="8"/>
        <v>43864</v>
      </c>
      <c r="AA41" s="97">
        <f t="shared" si="5"/>
        <v>64</v>
      </c>
      <c r="AB41" s="97">
        <f t="shared" si="6"/>
        <v>425</v>
      </c>
    </row>
    <row r="42" spans="2:28" s="97" customFormat="1" x14ac:dyDescent="0.55000000000000004">
      <c r="B42" s="103">
        <v>43865</v>
      </c>
      <c r="C42" s="48">
        <v>3971</v>
      </c>
      <c r="D42" s="84"/>
      <c r="E42" s="109"/>
      <c r="F42" s="90">
        <v>23260</v>
      </c>
      <c r="G42" s="48">
        <v>3887</v>
      </c>
      <c r="H42" s="56">
        <f>+H41+G42-1</f>
        <v>24324</v>
      </c>
      <c r="I42" s="90"/>
      <c r="J42" s="48">
        <v>431</v>
      </c>
      <c r="K42" s="56">
        <f t="shared" si="12"/>
        <v>3219</v>
      </c>
      <c r="L42" s="48">
        <v>65</v>
      </c>
      <c r="M42" s="56">
        <f t="shared" si="12"/>
        <v>490</v>
      </c>
      <c r="N42" s="48">
        <v>262</v>
      </c>
      <c r="O42" s="234">
        <f>+N42+O41-1-1</f>
        <v>892</v>
      </c>
      <c r="P42" s="111">
        <f t="shared" si="9"/>
        <v>31139</v>
      </c>
      <c r="Q42" s="91">
        <v>252154</v>
      </c>
      <c r="R42" s="48">
        <v>18457</v>
      </c>
      <c r="S42" s="117"/>
      <c r="T42" s="90">
        <v>185555</v>
      </c>
      <c r="U42" s="96" t="s">
        <v>85</v>
      </c>
      <c r="W42" s="121">
        <f t="shared" si="11"/>
        <v>43865</v>
      </c>
      <c r="X42" s="122">
        <f t="shared" si="3"/>
        <v>3887</v>
      </c>
      <c r="Y42" s="97">
        <f t="shared" si="4"/>
        <v>24324</v>
      </c>
      <c r="Z42" s="123">
        <f t="shared" si="8"/>
        <v>43865</v>
      </c>
      <c r="AA42" s="97">
        <f t="shared" si="5"/>
        <v>65</v>
      </c>
      <c r="AB42" s="97">
        <f t="shared" si="6"/>
        <v>490</v>
      </c>
    </row>
    <row r="43" spans="2:28" s="97" customFormat="1" x14ac:dyDescent="0.55000000000000004">
      <c r="B43" s="103">
        <v>43866</v>
      </c>
      <c r="C43" s="48">
        <v>5328</v>
      </c>
      <c r="D43" s="84"/>
      <c r="E43" s="108"/>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1">
        <f t="shared" si="9"/>
        <v>30659</v>
      </c>
      <c r="Q43" s="91">
        <v>282813</v>
      </c>
      <c r="R43" s="48">
        <v>21365</v>
      </c>
      <c r="S43" s="117"/>
      <c r="T43" s="90">
        <v>186354</v>
      </c>
      <c r="U43" s="96"/>
      <c r="W43" s="121">
        <f t="shared" si="11"/>
        <v>43866</v>
      </c>
      <c r="X43" s="122">
        <f t="shared" si="3"/>
        <v>3694</v>
      </c>
      <c r="Y43" s="97">
        <f t="shared" si="4"/>
        <v>28018</v>
      </c>
      <c r="Z43" s="123">
        <f t="shared" si="8"/>
        <v>43866</v>
      </c>
      <c r="AA43" s="97">
        <f t="shared" si="5"/>
        <v>73</v>
      </c>
      <c r="AB43" s="97">
        <f t="shared" si="6"/>
        <v>563</v>
      </c>
    </row>
    <row r="44" spans="2:28" s="97" customFormat="1" ht="36" x14ac:dyDescent="0.55000000000000004">
      <c r="B44" s="103">
        <v>43867</v>
      </c>
      <c r="C44" s="48">
        <v>4833</v>
      </c>
      <c r="D44" s="84"/>
      <c r="E44" s="110"/>
      <c r="F44" s="90">
        <v>26359</v>
      </c>
      <c r="G44" s="48">
        <v>3143</v>
      </c>
      <c r="H44" s="56">
        <f>+H43+G44</f>
        <v>31161</v>
      </c>
      <c r="I44" s="58">
        <f t="shared" si="13"/>
        <v>28985</v>
      </c>
      <c r="J44" s="48">
        <v>962</v>
      </c>
      <c r="K44" s="56">
        <f t="shared" si="12"/>
        <v>4821</v>
      </c>
      <c r="L44" s="48">
        <v>73</v>
      </c>
      <c r="M44" s="56">
        <f t="shared" si="12"/>
        <v>636</v>
      </c>
      <c r="N44" s="48">
        <v>387</v>
      </c>
      <c r="O44" s="56">
        <f>+N44+O43</f>
        <v>1540</v>
      </c>
      <c r="P44" s="111">
        <f t="shared" si="9"/>
        <v>31215</v>
      </c>
      <c r="Q44" s="91">
        <v>314028</v>
      </c>
      <c r="R44" s="48">
        <v>27672</v>
      </c>
      <c r="S44" s="117"/>
      <c r="T44" s="90">
        <v>186045</v>
      </c>
      <c r="U44" s="99" t="s">
        <v>111</v>
      </c>
      <c r="W44" s="121">
        <f t="shared" si="11"/>
        <v>43867</v>
      </c>
      <c r="X44" s="122">
        <f t="shared" si="3"/>
        <v>3143</v>
      </c>
      <c r="Y44" s="97">
        <f t="shared" si="4"/>
        <v>31161</v>
      </c>
      <c r="Z44" s="123">
        <f t="shared" si="8"/>
        <v>43867</v>
      </c>
      <c r="AA44" s="97">
        <f t="shared" si="5"/>
        <v>73</v>
      </c>
      <c r="AB44" s="97">
        <f t="shared" si="6"/>
        <v>636</v>
      </c>
    </row>
    <row r="45" spans="2:28" s="97" customFormat="1" x14ac:dyDescent="0.55000000000000004">
      <c r="B45" s="103">
        <v>43868</v>
      </c>
      <c r="C45" s="48">
        <v>4214</v>
      </c>
      <c r="D45" s="84"/>
      <c r="E45" s="108"/>
      <c r="F45" s="57">
        <v>27657</v>
      </c>
      <c r="G45" s="48">
        <v>3399</v>
      </c>
      <c r="H45" s="56">
        <f>+H44+G45-14</f>
        <v>34546</v>
      </c>
      <c r="I45" s="58">
        <f t="shared" si="13"/>
        <v>31774</v>
      </c>
      <c r="J45" s="48">
        <v>1280</v>
      </c>
      <c r="K45" s="56">
        <f t="shared" si="12"/>
        <v>6101</v>
      </c>
      <c r="L45" s="48">
        <v>86</v>
      </c>
      <c r="M45" s="56">
        <f t="shared" si="12"/>
        <v>722</v>
      </c>
      <c r="N45" s="48">
        <v>510</v>
      </c>
      <c r="O45" s="56">
        <f>+N45+O44</f>
        <v>2050</v>
      </c>
      <c r="P45" s="111">
        <f t="shared" si="9"/>
        <v>31470</v>
      </c>
      <c r="Q45" s="91">
        <v>345498</v>
      </c>
      <c r="R45" s="48">
        <v>26702</v>
      </c>
      <c r="S45" s="117"/>
      <c r="T45" s="57">
        <v>189660</v>
      </c>
      <c r="U45" s="96" t="s">
        <v>109</v>
      </c>
      <c r="W45" s="121">
        <f t="shared" si="11"/>
        <v>43868</v>
      </c>
      <c r="X45" s="122">
        <f t="shared" si="3"/>
        <v>3399</v>
      </c>
      <c r="Y45" s="97">
        <f t="shared" si="4"/>
        <v>34546</v>
      </c>
      <c r="Z45" s="123">
        <f t="shared" si="8"/>
        <v>43868</v>
      </c>
      <c r="AA45" s="97">
        <f t="shared" si="5"/>
        <v>86</v>
      </c>
      <c r="AB45" s="97">
        <f t="shared" si="6"/>
        <v>722</v>
      </c>
    </row>
    <row r="46" spans="2:28" ht="36" x14ac:dyDescent="0.55000000000000004">
      <c r="B46" s="103">
        <v>43869</v>
      </c>
      <c r="C46" s="48">
        <v>3916</v>
      </c>
      <c r="D46" s="84"/>
      <c r="E46" s="110"/>
      <c r="F46" s="57">
        <v>28942</v>
      </c>
      <c r="G46" s="48">
        <v>2656</v>
      </c>
      <c r="H46" s="56">
        <f>+H45+G46-4</f>
        <v>37198</v>
      </c>
      <c r="I46" s="58">
        <f t="shared" si="13"/>
        <v>33738</v>
      </c>
      <c r="J46" s="48">
        <v>87</v>
      </c>
      <c r="K46" s="56">
        <f t="shared" si="12"/>
        <v>6188</v>
      </c>
      <c r="L46" s="48">
        <v>89</v>
      </c>
      <c r="M46" s="56">
        <f t="shared" si="12"/>
        <v>811</v>
      </c>
      <c r="N46" s="48">
        <v>600</v>
      </c>
      <c r="O46" s="234">
        <f>+N46+O45-1</f>
        <v>2649</v>
      </c>
      <c r="P46" s="111">
        <f t="shared" si="9"/>
        <v>26407</v>
      </c>
      <c r="Q46" s="57">
        <v>371905</v>
      </c>
      <c r="R46" s="48">
        <v>31124</v>
      </c>
      <c r="S46" s="118"/>
      <c r="T46" s="57">
        <v>188183</v>
      </c>
      <c r="U46" s="116" t="s">
        <v>110</v>
      </c>
      <c r="W46" s="121">
        <f t="shared" si="11"/>
        <v>43869</v>
      </c>
      <c r="X46" s="122">
        <f t="shared" si="3"/>
        <v>2656</v>
      </c>
      <c r="Y46" s="97">
        <f t="shared" si="4"/>
        <v>37198</v>
      </c>
      <c r="Z46" s="123">
        <f t="shared" si="8"/>
        <v>43869</v>
      </c>
      <c r="AA46" s="97">
        <f t="shared" si="5"/>
        <v>89</v>
      </c>
      <c r="AB46" s="97">
        <f t="shared" si="6"/>
        <v>811</v>
      </c>
    </row>
    <row r="47" spans="2:28" x14ac:dyDescent="0.55000000000000004">
      <c r="B47" s="103">
        <v>43870</v>
      </c>
      <c r="C47" s="48">
        <v>4008</v>
      </c>
      <c r="D47" s="84"/>
      <c r="E47" s="110"/>
      <c r="F47" s="57">
        <v>22589</v>
      </c>
      <c r="G47" s="48">
        <v>3062</v>
      </c>
      <c r="H47" s="56">
        <f>+H46+G47-87-1-1</f>
        <v>40171</v>
      </c>
      <c r="I47" s="58">
        <f t="shared" si="13"/>
        <v>35982</v>
      </c>
      <c r="J47" s="48">
        <v>296</v>
      </c>
      <c r="K47" s="56">
        <f t="shared" si="12"/>
        <v>6484</v>
      </c>
      <c r="L47" s="48">
        <v>97</v>
      </c>
      <c r="M47" s="56">
        <f>+L47+M46</f>
        <v>908</v>
      </c>
      <c r="N47" s="48">
        <v>632</v>
      </c>
      <c r="O47" s="56">
        <f>+N47+O46</f>
        <v>3281</v>
      </c>
      <c r="P47" s="111">
        <f t="shared" si="9"/>
        <v>27582</v>
      </c>
      <c r="Q47" s="57">
        <v>399487</v>
      </c>
      <c r="R47" s="48">
        <v>29307</v>
      </c>
      <c r="S47" s="118"/>
      <c r="T47" s="57">
        <v>187518</v>
      </c>
      <c r="U47" s="78" t="s">
        <v>112</v>
      </c>
      <c r="W47" s="121">
        <f t="shared" si="11"/>
        <v>43870</v>
      </c>
      <c r="X47" s="122">
        <f t="shared" si="3"/>
        <v>3062</v>
      </c>
      <c r="Y47" s="97">
        <f t="shared" si="4"/>
        <v>40171</v>
      </c>
      <c r="Z47" s="123">
        <f t="shared" si="8"/>
        <v>43870</v>
      </c>
      <c r="AA47" s="97">
        <f t="shared" si="5"/>
        <v>97</v>
      </c>
      <c r="AB47" s="97">
        <f t="shared" si="6"/>
        <v>908</v>
      </c>
    </row>
    <row r="48" spans="2:28" ht="36" x14ac:dyDescent="0.55000000000000004">
      <c r="B48" s="103">
        <v>43871</v>
      </c>
      <c r="C48" s="48">
        <v>3536</v>
      </c>
      <c r="D48" s="84"/>
      <c r="E48" s="110"/>
      <c r="F48" s="57">
        <v>21675</v>
      </c>
      <c r="G48" s="48">
        <v>2478</v>
      </c>
      <c r="H48" s="56">
        <f>+H47+G48-12+1</f>
        <v>42638</v>
      </c>
      <c r="I48" s="58">
        <f t="shared" si="13"/>
        <v>37626</v>
      </c>
      <c r="J48" s="48">
        <v>849</v>
      </c>
      <c r="K48" s="56">
        <f t="shared" si="12"/>
        <v>7333</v>
      </c>
      <c r="L48" s="48">
        <v>108</v>
      </c>
      <c r="M48" s="56">
        <f>+L48+M47</f>
        <v>1016</v>
      </c>
      <c r="N48" s="48">
        <v>716</v>
      </c>
      <c r="O48" s="234">
        <f>+N48+O47-1</f>
        <v>3996</v>
      </c>
      <c r="P48" s="111">
        <f t="shared" si="9"/>
        <v>28951</v>
      </c>
      <c r="Q48" s="57">
        <v>428438</v>
      </c>
      <c r="R48" s="48">
        <v>26724</v>
      </c>
      <c r="S48" s="118"/>
      <c r="T48" s="57">
        <v>187718</v>
      </c>
      <c r="U48" s="116" t="s">
        <v>113</v>
      </c>
      <c r="W48" s="121">
        <f t="shared" si="11"/>
        <v>43871</v>
      </c>
      <c r="X48" s="122">
        <f t="shared" si="3"/>
        <v>2478</v>
      </c>
      <c r="Y48" s="97">
        <f t="shared" si="4"/>
        <v>42638</v>
      </c>
      <c r="Z48" s="123">
        <f t="shared" si="8"/>
        <v>43871</v>
      </c>
      <c r="AA48" s="97">
        <f t="shared" si="5"/>
        <v>108</v>
      </c>
      <c r="AB48" s="97">
        <f t="shared" si="6"/>
        <v>1016</v>
      </c>
    </row>
    <row r="49" spans="2:28" x14ac:dyDescent="0.55000000000000004">
      <c r="B49" s="103">
        <v>43872</v>
      </c>
      <c r="C49" s="48">
        <v>3342</v>
      </c>
      <c r="D49" s="84"/>
      <c r="E49" s="110"/>
      <c r="F49" s="57">
        <v>16067</v>
      </c>
      <c r="G49" s="48">
        <v>2015</v>
      </c>
      <c r="H49" s="107">
        <v>44653</v>
      </c>
      <c r="I49" s="58">
        <f t="shared" ref="I49:I55" si="14">+H49-M49-O49</f>
        <v>38800</v>
      </c>
      <c r="J49" s="48">
        <v>871</v>
      </c>
      <c r="K49" s="56">
        <f t="shared" si="12"/>
        <v>8204</v>
      </c>
      <c r="L49" s="48">
        <v>97</v>
      </c>
      <c r="M49" s="56">
        <f>+L49+M48</f>
        <v>1113</v>
      </c>
      <c r="N49" s="48">
        <v>744</v>
      </c>
      <c r="O49" s="56">
        <f>+N49+O48</f>
        <v>4740</v>
      </c>
      <c r="P49" s="111">
        <f t="shared" si="9"/>
        <v>23024</v>
      </c>
      <c r="Q49" s="57">
        <v>451462</v>
      </c>
      <c r="R49" s="48">
        <v>30068</v>
      </c>
      <c r="S49" s="118"/>
      <c r="T49" s="57">
        <v>185037</v>
      </c>
      <c r="U49" s="116"/>
      <c r="W49" s="121">
        <f t="shared" si="11"/>
        <v>43872</v>
      </c>
      <c r="X49" s="122">
        <f t="shared" si="3"/>
        <v>2015</v>
      </c>
      <c r="Y49" s="97">
        <f t="shared" si="4"/>
        <v>44653</v>
      </c>
      <c r="Z49" s="123">
        <f t="shared" si="8"/>
        <v>43872</v>
      </c>
      <c r="AA49" s="97">
        <f t="shared" si="5"/>
        <v>97</v>
      </c>
      <c r="AB49" s="97">
        <f t="shared" si="6"/>
        <v>1113</v>
      </c>
    </row>
    <row r="50" spans="2:28" x14ac:dyDescent="0.55000000000000004">
      <c r="B50" s="103">
        <v>43873</v>
      </c>
      <c r="C50" s="48">
        <v>2807</v>
      </c>
      <c r="D50" s="84"/>
      <c r="E50" s="110"/>
      <c r="F50" s="57">
        <v>13435</v>
      </c>
      <c r="G50" s="48">
        <v>15152</v>
      </c>
      <c r="H50" s="107">
        <v>59804</v>
      </c>
      <c r="I50" s="58">
        <f t="shared" si="14"/>
        <v>52526</v>
      </c>
      <c r="J50" s="48">
        <v>-174</v>
      </c>
      <c r="K50" s="56">
        <f t="shared" si="12"/>
        <v>8030</v>
      </c>
      <c r="L50" s="48">
        <v>254</v>
      </c>
      <c r="M50" s="56">
        <f>+L50+M49</f>
        <v>1367</v>
      </c>
      <c r="N50" s="48">
        <v>1171</v>
      </c>
      <c r="O50" s="56">
        <f>+N50+O49</f>
        <v>5911</v>
      </c>
      <c r="P50" s="111">
        <f t="shared" si="9"/>
        <v>20069</v>
      </c>
      <c r="Q50" s="57">
        <v>471531</v>
      </c>
      <c r="R50" s="48">
        <v>29429</v>
      </c>
      <c r="S50" s="118"/>
      <c r="T50" s="57">
        <v>181386</v>
      </c>
      <c r="U50" s="116"/>
      <c r="W50" s="121">
        <f t="shared" si="11"/>
        <v>43873</v>
      </c>
      <c r="X50" s="122">
        <f t="shared" si="3"/>
        <v>15152</v>
      </c>
      <c r="Y50" s="97">
        <f t="shared" si="4"/>
        <v>59804</v>
      </c>
      <c r="Z50" s="123">
        <f t="shared" si="8"/>
        <v>43873</v>
      </c>
      <c r="AA50" s="97">
        <f t="shared" si="5"/>
        <v>254</v>
      </c>
      <c r="AB50" s="97">
        <f t="shared" si="6"/>
        <v>1367</v>
      </c>
    </row>
    <row r="51" spans="2:28" ht="54" x14ac:dyDescent="0.55000000000000004">
      <c r="B51" s="103">
        <v>43874</v>
      </c>
      <c r="C51" s="48">
        <v>2450</v>
      </c>
      <c r="D51" s="84"/>
      <c r="E51" s="110"/>
      <c r="F51" s="57">
        <v>10109</v>
      </c>
      <c r="G51" s="48">
        <v>5090</v>
      </c>
      <c r="H51" s="56">
        <f>+H50+G51-1043</f>
        <v>63851</v>
      </c>
      <c r="I51" s="58">
        <f t="shared" si="14"/>
        <v>55748</v>
      </c>
      <c r="J51" s="48">
        <v>2174</v>
      </c>
      <c r="K51" s="56">
        <f t="shared" si="12"/>
        <v>10204</v>
      </c>
      <c r="L51" s="48">
        <v>121</v>
      </c>
      <c r="M51" s="234">
        <f>+L51+M50-108</f>
        <v>1380</v>
      </c>
      <c r="N51" s="48">
        <v>1081</v>
      </c>
      <c r="O51" s="234">
        <f>+N51+O50-269</f>
        <v>6723</v>
      </c>
      <c r="P51" s="111">
        <f t="shared" si="9"/>
        <v>21536</v>
      </c>
      <c r="Q51" s="57">
        <v>493067</v>
      </c>
      <c r="R51" s="48">
        <v>26905</v>
      </c>
      <c r="S51" s="118"/>
      <c r="T51" s="57">
        <v>177984</v>
      </c>
      <c r="U51" s="116" t="s">
        <v>114</v>
      </c>
      <c r="W51" s="121">
        <f t="shared" si="11"/>
        <v>43874</v>
      </c>
      <c r="X51" s="122">
        <f t="shared" si="3"/>
        <v>5090</v>
      </c>
      <c r="Y51" s="97">
        <f t="shared" si="4"/>
        <v>63851</v>
      </c>
      <c r="Z51" s="123">
        <f t="shared" si="8"/>
        <v>43874</v>
      </c>
      <c r="AA51" s="97">
        <f t="shared" si="5"/>
        <v>121</v>
      </c>
      <c r="AB51" s="97">
        <f t="shared" si="6"/>
        <v>1380</v>
      </c>
    </row>
    <row r="52" spans="2:28" x14ac:dyDescent="0.55000000000000004">
      <c r="B52" s="103">
        <v>43875</v>
      </c>
      <c r="C52" s="48">
        <v>2277</v>
      </c>
      <c r="D52" s="84"/>
      <c r="E52" s="110"/>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1">
        <f t="shared" si="9"/>
        <v>20116</v>
      </c>
      <c r="Q52" s="57">
        <v>513183</v>
      </c>
      <c r="R52" s="48">
        <v>30081</v>
      </c>
      <c r="S52" s="118"/>
      <c r="T52" s="57">
        <v>169039</v>
      </c>
      <c r="U52" s="116"/>
      <c r="W52" s="121">
        <f t="shared" si="11"/>
        <v>43875</v>
      </c>
      <c r="X52" s="122">
        <f t="shared" si="3"/>
        <v>2641</v>
      </c>
      <c r="Y52" s="97">
        <f t="shared" si="4"/>
        <v>66492</v>
      </c>
      <c r="Z52" s="123">
        <f t="shared" si="8"/>
        <v>43875</v>
      </c>
      <c r="AA52" s="97">
        <f t="shared" si="5"/>
        <v>143</v>
      </c>
      <c r="AB52" s="97">
        <f t="shared" si="6"/>
        <v>1523</v>
      </c>
    </row>
    <row r="53" spans="2:28" x14ac:dyDescent="0.55000000000000004">
      <c r="B53" s="103">
        <v>43876</v>
      </c>
      <c r="C53" s="48">
        <v>1918</v>
      </c>
      <c r="D53" s="84"/>
      <c r="E53" s="110"/>
      <c r="F53" s="57">
        <v>8228</v>
      </c>
      <c r="G53" s="48">
        <v>2009</v>
      </c>
      <c r="H53" s="56">
        <f>+H52+G53-1</f>
        <v>68500</v>
      </c>
      <c r="I53" s="58">
        <f t="shared" si="14"/>
        <v>57416</v>
      </c>
      <c r="J53" s="48">
        <v>219</v>
      </c>
      <c r="K53" s="56">
        <f t="shared" si="12"/>
        <v>11272</v>
      </c>
      <c r="L53" s="48">
        <v>142</v>
      </c>
      <c r="M53" s="56">
        <f t="shared" si="15"/>
        <v>1665</v>
      </c>
      <c r="N53" s="48">
        <v>1323</v>
      </c>
      <c r="O53" s="56">
        <f>+N53+O52</f>
        <v>9419</v>
      </c>
      <c r="P53" s="111">
        <f t="shared" si="9"/>
        <v>16235</v>
      </c>
      <c r="Q53" s="57">
        <v>529418</v>
      </c>
      <c r="R53" s="48">
        <v>29788</v>
      </c>
      <c r="S53" s="118"/>
      <c r="T53" s="57">
        <v>158764</v>
      </c>
      <c r="U53" s="116"/>
      <c r="W53" s="121">
        <f t="shared" si="11"/>
        <v>43876</v>
      </c>
      <c r="X53" s="122">
        <f t="shared" si="3"/>
        <v>2009</v>
      </c>
      <c r="Y53" s="97">
        <f t="shared" si="4"/>
        <v>68500</v>
      </c>
      <c r="Z53" s="123">
        <f t="shared" si="8"/>
        <v>43876</v>
      </c>
      <c r="AA53" s="97">
        <f t="shared" si="5"/>
        <v>142</v>
      </c>
      <c r="AB53" s="97">
        <f t="shared" si="6"/>
        <v>1665</v>
      </c>
    </row>
    <row r="54" spans="2:28" x14ac:dyDescent="0.55000000000000004">
      <c r="B54" s="103">
        <v>43877</v>
      </c>
      <c r="C54" s="48">
        <v>1563</v>
      </c>
      <c r="D54" s="84"/>
      <c r="E54" s="110"/>
      <c r="F54" s="57">
        <v>7264</v>
      </c>
      <c r="G54" s="48">
        <v>2048</v>
      </c>
      <c r="H54" s="56">
        <f>+H53+G54</f>
        <v>70548</v>
      </c>
      <c r="I54" s="58">
        <f t="shared" si="14"/>
        <v>57934</v>
      </c>
      <c r="J54" s="48">
        <v>-628</v>
      </c>
      <c r="K54" s="56">
        <f t="shared" si="12"/>
        <v>10644</v>
      </c>
      <c r="L54" s="48">
        <v>105</v>
      </c>
      <c r="M54" s="56">
        <f t="shared" si="15"/>
        <v>1770</v>
      </c>
      <c r="N54" s="48">
        <v>1425</v>
      </c>
      <c r="O54" s="56">
        <f>+N54+O53</f>
        <v>10844</v>
      </c>
      <c r="P54" s="111">
        <f t="shared" si="9"/>
        <v>16598</v>
      </c>
      <c r="Q54" s="57">
        <v>546016</v>
      </c>
      <c r="R54" s="48">
        <v>28179</v>
      </c>
      <c r="S54" s="118"/>
      <c r="T54" s="57">
        <v>150539</v>
      </c>
      <c r="U54" s="116" t="s">
        <v>119</v>
      </c>
      <c r="W54" s="121">
        <f t="shared" si="11"/>
        <v>43877</v>
      </c>
      <c r="X54" s="122">
        <f t="shared" si="3"/>
        <v>2048</v>
      </c>
      <c r="Y54" s="97">
        <f t="shared" si="4"/>
        <v>70548</v>
      </c>
      <c r="Z54" s="123">
        <f t="shared" si="8"/>
        <v>43877</v>
      </c>
      <c r="AA54" s="97">
        <f t="shared" si="5"/>
        <v>105</v>
      </c>
      <c r="AB54" s="97">
        <f t="shared" si="6"/>
        <v>1770</v>
      </c>
    </row>
    <row r="55" spans="2:28" ht="54" x14ac:dyDescent="0.55000000000000004">
      <c r="B55" s="103">
        <v>43878</v>
      </c>
      <c r="C55" s="48">
        <v>1432</v>
      </c>
      <c r="D55" s="84"/>
      <c r="E55" s="110"/>
      <c r="F55" s="57">
        <v>6242</v>
      </c>
      <c r="G55" s="48">
        <v>1886</v>
      </c>
      <c r="H55" s="56">
        <f>+H54+G55+2</f>
        <v>72436</v>
      </c>
      <c r="I55" s="58">
        <f t="shared" si="14"/>
        <v>58016</v>
      </c>
      <c r="J55" s="48">
        <v>1097</v>
      </c>
      <c r="K55" s="56">
        <f t="shared" si="12"/>
        <v>11741</v>
      </c>
      <c r="L55" s="48">
        <v>98</v>
      </c>
      <c r="M55" s="56">
        <f t="shared" si="15"/>
        <v>1868</v>
      </c>
      <c r="N55" s="48">
        <v>1701</v>
      </c>
      <c r="O55" s="234">
        <f>+N55+O54+7</f>
        <v>12552</v>
      </c>
      <c r="P55" s="111">
        <f t="shared" si="9"/>
        <v>14885</v>
      </c>
      <c r="Q55" s="57">
        <v>560901</v>
      </c>
      <c r="R55" s="48">
        <v>27908</v>
      </c>
      <c r="S55" s="118"/>
      <c r="T55" s="57">
        <v>141552</v>
      </c>
      <c r="U55" s="116" t="s">
        <v>120</v>
      </c>
      <c r="W55" s="121">
        <f t="shared" si="11"/>
        <v>43878</v>
      </c>
      <c r="X55" s="122">
        <f t="shared" si="3"/>
        <v>1886</v>
      </c>
      <c r="Y55" s="97">
        <f t="shared" ref="Y55" si="16">+H55</f>
        <v>72436</v>
      </c>
      <c r="Z55" s="123">
        <f t="shared" ref="Z55" si="17">+B55</f>
        <v>43878</v>
      </c>
      <c r="AA55" s="97">
        <f t="shared" ref="AA55" si="18">+L55</f>
        <v>98</v>
      </c>
      <c r="AB55" s="97">
        <f t="shared" ref="AB55" si="19">+M55</f>
        <v>1868</v>
      </c>
    </row>
    <row r="56" spans="2:28" x14ac:dyDescent="0.55000000000000004">
      <c r="B56" s="103">
        <v>43879</v>
      </c>
      <c r="C56" s="48">
        <v>1185</v>
      </c>
      <c r="D56" s="84"/>
      <c r="E56" s="110"/>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1">
        <f t="shared" si="9"/>
        <v>13517</v>
      </c>
      <c r="Q56" s="57">
        <v>574418</v>
      </c>
      <c r="R56" s="48">
        <v>25014</v>
      </c>
      <c r="S56" s="118"/>
      <c r="T56" s="57">
        <v>135881</v>
      </c>
      <c r="U56" s="116"/>
      <c r="W56" s="121">
        <f t="shared" ref="W56" si="21">+B56</f>
        <v>43879</v>
      </c>
      <c r="X56" s="122">
        <f t="shared" ref="X56" si="22">+G56</f>
        <v>1749</v>
      </c>
      <c r="Y56" s="97">
        <f t="shared" ref="Y56" si="23">+H56</f>
        <v>74185</v>
      </c>
      <c r="Z56" s="123">
        <f t="shared" ref="Z56" si="24">+B56</f>
        <v>43879</v>
      </c>
      <c r="AA56" s="97">
        <f t="shared" ref="AA56" si="25">+L56</f>
        <v>136</v>
      </c>
      <c r="AB56" s="97">
        <f t="shared" ref="AB56" si="26">+M56</f>
        <v>2004</v>
      </c>
    </row>
    <row r="57" spans="2:28" ht="36" x14ac:dyDescent="0.55000000000000004">
      <c r="B57" s="103">
        <v>43880</v>
      </c>
      <c r="C57" s="48">
        <v>1277</v>
      </c>
      <c r="D57" s="84"/>
      <c r="E57" s="110"/>
      <c r="F57" s="57">
        <v>4922</v>
      </c>
      <c r="G57" s="125">
        <v>820</v>
      </c>
      <c r="H57" s="126">
        <f>+H56+G57-3</f>
        <v>75002</v>
      </c>
      <c r="I57" s="58">
        <f t="shared" si="20"/>
        <v>56727</v>
      </c>
      <c r="J57" s="48">
        <v>-113</v>
      </c>
      <c r="K57" s="56">
        <f t="shared" si="12"/>
        <v>11864</v>
      </c>
      <c r="L57" s="48">
        <v>114</v>
      </c>
      <c r="M57" s="56">
        <f t="shared" si="15"/>
        <v>2118</v>
      </c>
      <c r="N57" s="48">
        <v>1779</v>
      </c>
      <c r="O57" s="127">
        <v>16157</v>
      </c>
      <c r="P57" s="111">
        <f t="shared" si="9"/>
        <v>14745</v>
      </c>
      <c r="Q57" s="57">
        <v>589163</v>
      </c>
      <c r="R57" s="48">
        <v>25318</v>
      </c>
      <c r="S57" s="118"/>
      <c r="T57" s="57">
        <v>126363</v>
      </c>
      <c r="U57" s="116" t="s">
        <v>121</v>
      </c>
      <c r="W57" s="121">
        <f t="shared" ref="W57" si="27">+B57</f>
        <v>43880</v>
      </c>
      <c r="X57" s="122">
        <f t="shared" ref="X57" si="28">+G57</f>
        <v>820</v>
      </c>
      <c r="Y57" s="97">
        <f t="shared" ref="Y57" si="29">+H57</f>
        <v>75002</v>
      </c>
      <c r="Z57" s="123">
        <f t="shared" ref="Z57" si="30">+B57</f>
        <v>43880</v>
      </c>
      <c r="AA57" s="97">
        <f t="shared" ref="AA57" si="31">+L57</f>
        <v>114</v>
      </c>
      <c r="AB57" s="97">
        <f t="shared" ref="AB57" si="32">+M57</f>
        <v>2118</v>
      </c>
    </row>
    <row r="58" spans="2:28" x14ac:dyDescent="0.55000000000000004">
      <c r="B58" s="103">
        <v>43881</v>
      </c>
      <c r="C58" s="48">
        <v>1614</v>
      </c>
      <c r="D58" s="84"/>
      <c r="E58" s="110"/>
      <c r="F58" s="57">
        <v>5206</v>
      </c>
      <c r="G58" s="48">
        <v>889</v>
      </c>
      <c r="H58" s="56">
        <f>+H57+G58</f>
        <v>75891</v>
      </c>
      <c r="I58" s="58">
        <f t="shared" si="20"/>
        <v>55389</v>
      </c>
      <c r="J58" s="48">
        <v>-231</v>
      </c>
      <c r="K58" s="56">
        <f t="shared" si="12"/>
        <v>11633</v>
      </c>
      <c r="L58" s="48">
        <v>118</v>
      </c>
      <c r="M58" s="56">
        <f t="shared" si="15"/>
        <v>2236</v>
      </c>
      <c r="N58" s="48">
        <v>2109</v>
      </c>
      <c r="O58" s="56">
        <f>+N58+O57</f>
        <v>18266</v>
      </c>
      <c r="P58" s="111">
        <f t="shared" si="9"/>
        <v>16874</v>
      </c>
      <c r="Q58" s="57">
        <v>606037</v>
      </c>
      <c r="R58" s="48">
        <v>28804</v>
      </c>
      <c r="S58" s="118"/>
      <c r="T58" s="57">
        <v>120302</v>
      </c>
      <c r="U58" s="116"/>
      <c r="W58" s="121">
        <f t="shared" ref="W58" si="33">+B58</f>
        <v>43881</v>
      </c>
      <c r="X58" s="122">
        <f t="shared" ref="X58" si="34">+G58</f>
        <v>889</v>
      </c>
      <c r="Y58" s="97">
        <f t="shared" ref="Y58" si="35">+H58</f>
        <v>75891</v>
      </c>
      <c r="Z58" s="123">
        <f t="shared" ref="Z58" si="36">+B58</f>
        <v>43881</v>
      </c>
      <c r="AA58" s="97">
        <f t="shared" ref="AA58" si="37">+L58</f>
        <v>118</v>
      </c>
      <c r="AB58" s="97">
        <f t="shared" ref="AB58" si="38">+M58</f>
        <v>2236</v>
      </c>
    </row>
    <row r="59" spans="2:28" x14ac:dyDescent="0.55000000000000004">
      <c r="B59" s="77">
        <v>43882</v>
      </c>
      <c r="C59" s="48">
        <v>1361</v>
      </c>
      <c r="D59" s="84"/>
      <c r="E59" s="110"/>
      <c r="F59" s="57">
        <v>5365</v>
      </c>
      <c r="G59" s="48">
        <v>397</v>
      </c>
      <c r="H59" s="56">
        <f>+H58+G59</f>
        <v>76288</v>
      </c>
      <c r="I59" s="58">
        <f t="shared" si="20"/>
        <v>53284</v>
      </c>
      <c r="J59" s="48">
        <v>-156</v>
      </c>
      <c r="K59" s="56">
        <f t="shared" si="12"/>
        <v>11477</v>
      </c>
      <c r="L59" s="48">
        <v>109</v>
      </c>
      <c r="M59" s="56">
        <f t="shared" si="15"/>
        <v>2345</v>
      </c>
      <c r="N59" s="48">
        <v>2393</v>
      </c>
      <c r="O59" s="56">
        <f>+N59+O58</f>
        <v>20659</v>
      </c>
      <c r="P59" s="111">
        <f t="shared" si="9"/>
        <v>12878</v>
      </c>
      <c r="Q59" s="57">
        <v>618915</v>
      </c>
      <c r="R59" s="48">
        <v>26441</v>
      </c>
      <c r="S59" s="118"/>
      <c r="T59" s="57">
        <v>113564</v>
      </c>
      <c r="U59" s="78" t="s">
        <v>122</v>
      </c>
      <c r="W59" s="121">
        <f t="shared" ref="W59" si="39">+B59</f>
        <v>43882</v>
      </c>
      <c r="X59" s="122">
        <f t="shared" ref="X59" si="40">+G59</f>
        <v>397</v>
      </c>
      <c r="Y59" s="97">
        <f t="shared" ref="Y59" si="41">+H59</f>
        <v>76288</v>
      </c>
      <c r="Z59" s="123">
        <f t="shared" ref="Z59" si="42">+B59</f>
        <v>43882</v>
      </c>
      <c r="AA59" s="97">
        <f t="shared" ref="AA59" si="43">+L59</f>
        <v>109</v>
      </c>
      <c r="AB59" s="97">
        <f t="shared" ref="AB59:AB62" si="44">+M59</f>
        <v>2345</v>
      </c>
    </row>
    <row r="60" spans="2:28" x14ac:dyDescent="0.55000000000000004">
      <c r="B60" s="77">
        <v>43883</v>
      </c>
      <c r="C60" s="48">
        <v>882</v>
      </c>
      <c r="D60" s="84"/>
      <c r="E60" s="110"/>
      <c r="F60" s="57">
        <v>4148</v>
      </c>
      <c r="G60" s="48">
        <v>648</v>
      </c>
      <c r="H60" s="56">
        <f>+H59+G60</f>
        <v>76936</v>
      </c>
      <c r="I60" s="58">
        <f t="shared" si="20"/>
        <v>51606</v>
      </c>
      <c r="J60" s="48">
        <v>-509</v>
      </c>
      <c r="K60" s="56">
        <f t="shared" si="12"/>
        <v>10968</v>
      </c>
      <c r="L60" s="48">
        <v>97</v>
      </c>
      <c r="M60" s="56">
        <f t="shared" si="15"/>
        <v>2442</v>
      </c>
      <c r="N60" s="48">
        <v>2230</v>
      </c>
      <c r="O60" s="234">
        <f>+N60+O59-1</f>
        <v>22888</v>
      </c>
      <c r="P60" s="111">
        <f t="shared" si="9"/>
        <v>9602</v>
      </c>
      <c r="Q60" s="57">
        <v>628517</v>
      </c>
      <c r="R60" s="48">
        <v>22128</v>
      </c>
      <c r="S60" s="118"/>
      <c r="T60" s="57">
        <v>106089</v>
      </c>
      <c r="U60" s="78" t="s">
        <v>123</v>
      </c>
      <c r="W60" s="121">
        <f t="shared" ref="W60" si="45">+B60</f>
        <v>43883</v>
      </c>
      <c r="X60" s="122">
        <f t="shared" ref="X60" si="46">+G60</f>
        <v>648</v>
      </c>
      <c r="Y60" s="97">
        <f t="shared" ref="Y60" si="47">+H60</f>
        <v>76936</v>
      </c>
      <c r="Z60" s="123">
        <f t="shared" ref="Z60" si="48">+B60</f>
        <v>43883</v>
      </c>
      <c r="AA60" s="97">
        <f t="shared" ref="AA60" si="49">+L60</f>
        <v>97</v>
      </c>
      <c r="AB60" s="97">
        <f t="shared" si="44"/>
        <v>2442</v>
      </c>
    </row>
    <row r="61" spans="2:28" x14ac:dyDescent="0.55000000000000004">
      <c r="B61" s="77">
        <v>43884</v>
      </c>
      <c r="C61" s="48">
        <v>620</v>
      </c>
      <c r="D61" s="84"/>
      <c r="E61" s="110"/>
      <c r="F61" s="57">
        <v>3434</v>
      </c>
      <c r="G61" s="48">
        <v>409</v>
      </c>
      <c r="H61" s="234">
        <f>+H60+G61-195</f>
        <v>77150</v>
      </c>
      <c r="I61" s="58">
        <f t="shared" si="20"/>
        <v>49824</v>
      </c>
      <c r="J61" s="48">
        <v>-1053</v>
      </c>
      <c r="K61" s="56">
        <f t="shared" si="12"/>
        <v>9915</v>
      </c>
      <c r="L61" s="48">
        <v>150</v>
      </c>
      <c r="M61" s="56">
        <f t="shared" si="15"/>
        <v>2592</v>
      </c>
      <c r="N61" s="48">
        <v>1846</v>
      </c>
      <c r="O61" s="56">
        <f t="shared" ref="O61:O73" si="50">+N61+O60</f>
        <v>24734</v>
      </c>
      <c r="P61" s="111">
        <f t="shared" si="9"/>
        <v>7014</v>
      </c>
      <c r="Q61" s="57">
        <v>635531</v>
      </c>
      <c r="R61" s="48">
        <v>16758</v>
      </c>
      <c r="S61" s="118"/>
      <c r="T61" s="57">
        <v>97481</v>
      </c>
      <c r="U61" s="78" t="s">
        <v>124</v>
      </c>
      <c r="W61" s="121">
        <f t="shared" ref="W61:W62" si="51">+B61</f>
        <v>43884</v>
      </c>
      <c r="X61" s="122">
        <f t="shared" ref="X61:X62" si="52">+G61</f>
        <v>409</v>
      </c>
      <c r="Y61" s="97">
        <f t="shared" ref="Y61" si="53">+H61</f>
        <v>77150</v>
      </c>
      <c r="Z61" s="123">
        <f t="shared" ref="Z61" si="54">+B61</f>
        <v>43884</v>
      </c>
      <c r="AA61" s="97">
        <f t="shared" ref="AA61" si="55">+L61</f>
        <v>150</v>
      </c>
      <c r="AB61" s="97">
        <f t="shared" si="44"/>
        <v>2592</v>
      </c>
    </row>
    <row r="62" spans="2:28" x14ac:dyDescent="0.55000000000000004">
      <c r="B62" s="77">
        <v>43885</v>
      </c>
      <c r="C62" s="48">
        <v>530</v>
      </c>
      <c r="D62" s="84"/>
      <c r="E62" s="110"/>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1">
        <f t="shared" si="9"/>
        <v>6211</v>
      </c>
      <c r="Q62" s="57">
        <v>641742</v>
      </c>
      <c r="R62" s="48">
        <v>15758</v>
      </c>
      <c r="S62" s="118"/>
      <c r="T62" s="57">
        <v>87902</v>
      </c>
      <c r="U62" s="78"/>
      <c r="W62" s="121">
        <f t="shared" si="51"/>
        <v>43885</v>
      </c>
      <c r="X62" s="122">
        <f t="shared" si="52"/>
        <v>508</v>
      </c>
      <c r="Y62" s="97">
        <f t="shared" ref="Y62" si="57">+H62</f>
        <v>77658</v>
      </c>
      <c r="Z62" s="123">
        <f t="shared" ref="Z62" si="58">+B62</f>
        <v>43885</v>
      </c>
      <c r="AA62" s="97">
        <f t="shared" ref="AA62" si="59">+L62</f>
        <v>71</v>
      </c>
      <c r="AB62" s="97">
        <f t="shared" si="44"/>
        <v>2663</v>
      </c>
    </row>
    <row r="63" spans="2:28" x14ac:dyDescent="0.55000000000000004">
      <c r="B63" s="77">
        <v>43886</v>
      </c>
      <c r="C63" s="48">
        <v>439</v>
      </c>
      <c r="D63" s="84"/>
      <c r="E63" s="110"/>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1">
        <f t="shared" si="9"/>
        <v>5664</v>
      </c>
      <c r="Q63" s="57">
        <v>647406</v>
      </c>
      <c r="R63" s="48">
        <v>14573</v>
      </c>
      <c r="S63" s="118"/>
      <c r="T63" s="57">
        <v>79108</v>
      </c>
      <c r="U63" s="78"/>
      <c r="W63" s="121">
        <f t="shared" ref="W63" si="60">+B63</f>
        <v>43886</v>
      </c>
      <c r="X63" s="122">
        <f t="shared" ref="X63" si="61">+G63</f>
        <v>406</v>
      </c>
      <c r="Y63" s="97">
        <f t="shared" ref="Y63" si="62">+H63</f>
        <v>78064</v>
      </c>
      <c r="Z63" s="123">
        <f t="shared" ref="Z63" si="63">+B63</f>
        <v>43886</v>
      </c>
      <c r="AA63" s="97">
        <f t="shared" ref="AA63" si="64">+L63</f>
        <v>52</v>
      </c>
      <c r="AB63" s="97">
        <f t="shared" ref="AB63" si="65">+M63</f>
        <v>2715</v>
      </c>
    </row>
    <row r="64" spans="2:28" x14ac:dyDescent="0.55000000000000004">
      <c r="B64" s="77">
        <v>43887</v>
      </c>
      <c r="C64" s="48">
        <v>508</v>
      </c>
      <c r="D64" s="84"/>
      <c r="E64" s="110"/>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1">
        <f t="shared" si="9"/>
        <v>4768</v>
      </c>
      <c r="Q64" s="57">
        <v>652174</v>
      </c>
      <c r="R64" s="48">
        <v>12823</v>
      </c>
      <c r="S64" s="118"/>
      <c r="T64" s="57">
        <v>71572</v>
      </c>
      <c r="U64" s="78"/>
      <c r="W64" s="121">
        <f t="shared" ref="W64:W65" si="66">+B64</f>
        <v>43887</v>
      </c>
      <c r="X64" s="122">
        <f t="shared" ref="X64" si="67">+G64</f>
        <v>433</v>
      </c>
      <c r="Y64" s="97">
        <f t="shared" ref="Y64" si="68">+H64</f>
        <v>78497</v>
      </c>
      <c r="Z64" s="123">
        <f t="shared" ref="Z64" si="69">+B64</f>
        <v>43887</v>
      </c>
      <c r="AA64" s="97">
        <f t="shared" ref="AA64" si="70">+L64</f>
        <v>29</v>
      </c>
      <c r="AB64" s="97">
        <f t="shared" ref="AB64" si="71">+M64</f>
        <v>2744</v>
      </c>
    </row>
    <row r="65" spans="2:28" x14ac:dyDescent="0.55000000000000004">
      <c r="B65" s="77">
        <v>43888</v>
      </c>
      <c r="C65" s="48">
        <v>452</v>
      </c>
      <c r="D65" s="84"/>
      <c r="E65" s="110"/>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1">
        <f t="shared" si="9"/>
        <v>3880</v>
      </c>
      <c r="Q65" s="57">
        <v>656054</v>
      </c>
      <c r="R65" s="48">
        <v>10525</v>
      </c>
      <c r="S65" s="118"/>
      <c r="T65" s="57">
        <v>65225</v>
      </c>
      <c r="U65" s="78"/>
      <c r="W65" s="121">
        <f t="shared" si="66"/>
        <v>43888</v>
      </c>
      <c r="X65" s="122">
        <f t="shared" ref="X65" si="72">+G65</f>
        <v>327</v>
      </c>
      <c r="Y65" s="97">
        <f t="shared" ref="Y65" si="73">+H65</f>
        <v>78824</v>
      </c>
      <c r="Z65" s="123">
        <f t="shared" ref="Z65" si="74">+B65</f>
        <v>43888</v>
      </c>
      <c r="AA65" s="97">
        <f t="shared" ref="AA65" si="75">+L65</f>
        <v>44</v>
      </c>
      <c r="AB65" s="97">
        <f t="shared" ref="AB65" si="76">+M65</f>
        <v>2788</v>
      </c>
    </row>
    <row r="66" spans="2:28" x14ac:dyDescent="0.55000000000000004">
      <c r="B66" s="77">
        <v>43889</v>
      </c>
      <c r="C66" s="48">
        <v>248</v>
      </c>
      <c r="D66" s="84"/>
      <c r="E66" s="110"/>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1">
        <f t="shared" si="9"/>
        <v>2533</v>
      </c>
      <c r="Q66" s="57">
        <v>658587</v>
      </c>
      <c r="R66" s="48">
        <v>10193</v>
      </c>
      <c r="S66" s="118"/>
      <c r="T66" s="57">
        <v>58233</v>
      </c>
      <c r="U66" s="78"/>
      <c r="W66" s="121">
        <f t="shared" ref="W66" si="78">+B66</f>
        <v>43889</v>
      </c>
      <c r="X66" s="122">
        <f t="shared" ref="X66" si="79">+G66</f>
        <v>427</v>
      </c>
      <c r="Y66" s="97">
        <f t="shared" ref="Y66" si="80">+H66</f>
        <v>79251</v>
      </c>
      <c r="Z66" s="123">
        <f t="shared" ref="Z66" si="81">+B66</f>
        <v>43889</v>
      </c>
      <c r="AA66" s="97">
        <f t="shared" ref="AA66" si="82">+L66</f>
        <v>47</v>
      </c>
      <c r="AB66" s="97">
        <f t="shared" ref="AB66" si="83">+M66</f>
        <v>2835</v>
      </c>
    </row>
    <row r="67" spans="2:28" x14ac:dyDescent="0.55000000000000004">
      <c r="B67" s="77">
        <v>43890</v>
      </c>
      <c r="C67" s="48">
        <v>132</v>
      </c>
      <c r="D67" s="84"/>
      <c r="E67" s="110"/>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1">
        <f t="shared" si="9"/>
        <v>2129</v>
      </c>
      <c r="Q67" s="57">
        <v>660716</v>
      </c>
      <c r="R67" s="48">
        <v>8620</v>
      </c>
      <c r="S67" s="118"/>
      <c r="T67" s="57">
        <v>51856</v>
      </c>
      <c r="U67" s="78"/>
      <c r="W67" s="121">
        <f t="shared" ref="W67:W68" si="84">+B67</f>
        <v>43890</v>
      </c>
      <c r="X67" s="122">
        <f t="shared" ref="X67" si="85">+G67</f>
        <v>573</v>
      </c>
      <c r="Y67" s="97">
        <f t="shared" ref="Y67" si="86">+H67</f>
        <v>79824</v>
      </c>
      <c r="Z67" s="123">
        <f t="shared" ref="Z67" si="87">+B67</f>
        <v>43890</v>
      </c>
      <c r="AA67" s="97">
        <f t="shared" ref="AA67" si="88">+L67</f>
        <v>35</v>
      </c>
      <c r="AB67" s="97">
        <f t="shared" ref="AB67" si="89">+M67</f>
        <v>2870</v>
      </c>
    </row>
    <row r="68" spans="2:28" x14ac:dyDescent="0.55000000000000004">
      <c r="B68" s="77">
        <v>43891</v>
      </c>
      <c r="C68" s="48">
        <v>141</v>
      </c>
      <c r="D68" s="84"/>
      <c r="E68" s="110"/>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1">
        <f t="shared" si="9"/>
        <v>2524</v>
      </c>
      <c r="Q68" s="57">
        <v>663240</v>
      </c>
      <c r="R68" s="48">
        <v>8154</v>
      </c>
      <c r="S68" s="118"/>
      <c r="T68" s="57">
        <v>46219</v>
      </c>
      <c r="U68" s="78"/>
      <c r="W68" s="121">
        <f t="shared" si="84"/>
        <v>43891</v>
      </c>
      <c r="X68" s="122">
        <f t="shared" ref="X68" si="92">+G68</f>
        <v>202</v>
      </c>
      <c r="Y68" s="97">
        <f t="shared" ref="Y68" si="93">+H68</f>
        <v>80026</v>
      </c>
      <c r="Z68" s="123">
        <f t="shared" ref="Z68" si="94">+B68</f>
        <v>43891</v>
      </c>
      <c r="AA68" s="97">
        <f t="shared" ref="AA68" si="95">+L68</f>
        <v>42</v>
      </c>
      <c r="AB68" s="97">
        <f t="shared" ref="AB68" si="96">+M68</f>
        <v>2912</v>
      </c>
    </row>
    <row r="69" spans="2:28" x14ac:dyDescent="0.55000000000000004">
      <c r="B69" s="77">
        <v>43892</v>
      </c>
      <c r="C69" s="48">
        <v>129</v>
      </c>
      <c r="D69" s="84"/>
      <c r="E69" s="110"/>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1">
        <f t="shared" si="9"/>
        <v>1659</v>
      </c>
      <c r="Q69" s="57">
        <v>664899</v>
      </c>
      <c r="R69" s="48">
        <v>7650</v>
      </c>
      <c r="S69" s="118"/>
      <c r="T69" s="57">
        <v>40651</v>
      </c>
      <c r="U69" s="78"/>
      <c r="W69" s="121">
        <f t="shared" ref="W69" si="99">+B69</f>
        <v>43892</v>
      </c>
      <c r="X69" s="122">
        <f t="shared" ref="X69" si="100">+G69</f>
        <v>125</v>
      </c>
      <c r="Y69" s="97">
        <f t="shared" ref="Y69" si="101">+H69</f>
        <v>80151</v>
      </c>
      <c r="Z69" s="123">
        <f t="shared" ref="Z69" si="102">+B69</f>
        <v>43892</v>
      </c>
      <c r="AA69" s="97">
        <f t="shared" ref="AA69" si="103">+L69</f>
        <v>31</v>
      </c>
      <c r="AB69" s="97">
        <f t="shared" ref="AB69" si="104">+M69</f>
        <v>2943</v>
      </c>
    </row>
    <row r="70" spans="2:28" x14ac:dyDescent="0.55000000000000004">
      <c r="B70" s="77">
        <v>43893</v>
      </c>
      <c r="C70" s="48">
        <v>143</v>
      </c>
      <c r="D70" s="84"/>
      <c r="E70" s="110"/>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1">
        <f t="shared" si="9"/>
        <v>1498</v>
      </c>
      <c r="Q70" s="57">
        <v>666397</v>
      </c>
      <c r="R70" s="48">
        <v>6250</v>
      </c>
      <c r="S70" s="118"/>
      <c r="T70" s="57">
        <v>36432</v>
      </c>
      <c r="U70" s="78"/>
      <c r="W70" s="121">
        <f t="shared" ref="W70" si="105">+B70</f>
        <v>43893</v>
      </c>
      <c r="X70" s="122">
        <f t="shared" ref="X70" si="106">+G70</f>
        <v>119</v>
      </c>
      <c r="Y70" s="97">
        <f t="shared" ref="Y70" si="107">+H70</f>
        <v>80270</v>
      </c>
      <c r="Z70" s="123">
        <f t="shared" ref="Z70" si="108">+B70</f>
        <v>43893</v>
      </c>
      <c r="AA70" s="97">
        <f t="shared" ref="AA70" si="109">+L70</f>
        <v>38</v>
      </c>
      <c r="AB70" s="97">
        <f t="shared" ref="AB70" si="110">+M70</f>
        <v>2981</v>
      </c>
    </row>
    <row r="71" spans="2:28" x14ac:dyDescent="0.55000000000000004">
      <c r="B71" s="77">
        <v>43894</v>
      </c>
      <c r="C71" s="48">
        <v>143</v>
      </c>
      <c r="D71" s="84"/>
      <c r="E71" s="110"/>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1">
        <f t="shared" si="9"/>
        <v>2628</v>
      </c>
      <c r="Q71" s="57">
        <v>669025</v>
      </c>
      <c r="R71" s="48">
        <v>6584</v>
      </c>
      <c r="S71" s="118"/>
      <c r="T71" s="57">
        <v>32870</v>
      </c>
      <c r="U71" s="78"/>
      <c r="W71" s="121">
        <f t="shared" ref="W71" si="113">+B71</f>
        <v>43894</v>
      </c>
      <c r="X71" s="122">
        <f t="shared" ref="X71" si="114">+G71</f>
        <v>139</v>
      </c>
      <c r="Y71" s="97">
        <f t="shared" ref="Y71" si="115">+H71</f>
        <v>80409</v>
      </c>
      <c r="Z71" s="123">
        <f t="shared" ref="Z71" si="116">+B71</f>
        <v>43894</v>
      </c>
      <c r="AA71" s="97">
        <f t="shared" ref="AA71" si="117">+L71</f>
        <v>31</v>
      </c>
      <c r="AB71" s="97">
        <f t="shared" ref="AB71" si="118">+M71</f>
        <v>3012</v>
      </c>
    </row>
    <row r="72" spans="2:28" x14ac:dyDescent="0.55000000000000004">
      <c r="B72" s="77">
        <v>43895</v>
      </c>
      <c r="C72" s="48">
        <v>102</v>
      </c>
      <c r="D72" s="84"/>
      <c r="E72" s="110"/>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1">
        <f t="shared" si="9"/>
        <v>1829</v>
      </c>
      <c r="Q72" s="57">
        <v>670854</v>
      </c>
      <c r="R72" s="48">
        <v>5457</v>
      </c>
      <c r="S72" s="118"/>
      <c r="T72" s="57">
        <v>29896</v>
      </c>
      <c r="U72" s="78"/>
      <c r="W72" s="121">
        <f t="shared" ref="W72" si="121">+B72</f>
        <v>43895</v>
      </c>
      <c r="X72" s="122">
        <f t="shared" ref="X72" si="122">+G72</f>
        <v>143</v>
      </c>
      <c r="Y72" s="97">
        <f t="shared" ref="Y72" si="123">+H72</f>
        <v>80552</v>
      </c>
      <c r="Z72" s="123">
        <f t="shared" ref="Z72" si="124">+B72</f>
        <v>43895</v>
      </c>
      <c r="AA72" s="97">
        <f t="shared" ref="AA72" si="125">+L72</f>
        <v>30</v>
      </c>
      <c r="AB72" s="97">
        <f t="shared" ref="AB72" si="126">+M72</f>
        <v>3042</v>
      </c>
    </row>
    <row r="73" spans="2:28" x14ac:dyDescent="0.55000000000000004">
      <c r="B73" s="77">
        <v>43896</v>
      </c>
      <c r="C73" s="48">
        <v>99</v>
      </c>
      <c r="D73" s="84"/>
      <c r="E73" s="110"/>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1">
        <f t="shared" si="9"/>
        <v>1604</v>
      </c>
      <c r="Q73" s="57">
        <v>672458</v>
      </c>
      <c r="R73" s="48">
        <v>4773</v>
      </c>
      <c r="S73" s="118"/>
      <c r="T73" s="57">
        <v>26730</v>
      </c>
      <c r="U73" s="78"/>
      <c r="W73" s="121">
        <f t="shared" ref="W73" si="129">+B73</f>
        <v>43896</v>
      </c>
      <c r="X73" s="122">
        <f t="shared" ref="X73" si="130">+G73</f>
        <v>99</v>
      </c>
      <c r="Y73" s="97">
        <f t="shared" ref="Y73" si="131">+H73</f>
        <v>80651</v>
      </c>
      <c r="Z73" s="123">
        <f t="shared" ref="Z73" si="132">+B73</f>
        <v>43896</v>
      </c>
      <c r="AA73" s="97">
        <f t="shared" ref="AA73" si="133">+L73</f>
        <v>28</v>
      </c>
      <c r="AB73" s="97">
        <f t="shared" ref="AB73" si="134">+M73</f>
        <v>3070</v>
      </c>
    </row>
    <row r="74" spans="2:28" x14ac:dyDescent="0.55000000000000004">
      <c r="B74" s="77">
        <v>43897</v>
      </c>
      <c r="C74" s="48">
        <v>84</v>
      </c>
      <c r="D74" s="84"/>
      <c r="E74" s="110"/>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1">
        <f t="shared" ref="P74:P76" si="138">+Q74-Q73</f>
        <v>1580</v>
      </c>
      <c r="Q74" s="57">
        <v>674038</v>
      </c>
      <c r="R74" s="48">
        <v>4021</v>
      </c>
      <c r="S74" s="118"/>
      <c r="T74" s="57">
        <v>23074</v>
      </c>
      <c r="U74" s="78"/>
      <c r="W74" s="121">
        <f t="shared" ref="W74" si="139">+B74</f>
        <v>43897</v>
      </c>
      <c r="X74" s="122">
        <f t="shared" ref="X74" si="140">+G74</f>
        <v>44</v>
      </c>
      <c r="Y74" s="97">
        <f t="shared" ref="Y74" si="141">+H74</f>
        <v>80695</v>
      </c>
      <c r="Z74" s="123">
        <f t="shared" ref="Z74" si="142">+B74</f>
        <v>43897</v>
      </c>
      <c r="AA74" s="97">
        <f t="shared" ref="AA74" si="143">+L74</f>
        <v>27</v>
      </c>
      <c r="AB74" s="97">
        <f t="shared" ref="AB74" si="144">+M74</f>
        <v>3097</v>
      </c>
    </row>
    <row r="75" spans="2:28" x14ac:dyDescent="0.55000000000000004">
      <c r="B75" s="77">
        <v>43898</v>
      </c>
      <c r="C75" s="48">
        <v>60</v>
      </c>
      <c r="D75" s="84"/>
      <c r="E75" s="110"/>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1">
        <f t="shared" si="138"/>
        <v>722</v>
      </c>
      <c r="Q75" s="57">
        <v>674760</v>
      </c>
      <c r="R75" s="48">
        <v>3802</v>
      </c>
      <c r="S75" s="118"/>
      <c r="T75" s="57">
        <v>20146</v>
      </c>
      <c r="U75" s="78"/>
      <c r="W75" s="121">
        <f t="shared" ref="W75" si="147">+B75</f>
        <v>43898</v>
      </c>
      <c r="X75" s="122">
        <f t="shared" ref="X75" si="148">+G75</f>
        <v>40</v>
      </c>
      <c r="Y75" s="97">
        <f t="shared" ref="Y75" si="149">+H75</f>
        <v>80735</v>
      </c>
      <c r="Z75" s="123">
        <f t="shared" ref="Z75" si="150">+B75</f>
        <v>43898</v>
      </c>
      <c r="AA75" s="97">
        <f t="shared" ref="AA75" si="151">+L75</f>
        <v>22</v>
      </c>
      <c r="AB75" s="97">
        <f t="shared" ref="AB75" si="152">+M75</f>
        <v>3119</v>
      </c>
    </row>
    <row r="76" spans="2:28" x14ac:dyDescent="0.55000000000000004">
      <c r="B76" s="77">
        <v>43899</v>
      </c>
      <c r="C76" s="48">
        <v>36</v>
      </c>
      <c r="D76" s="84"/>
      <c r="E76" s="110"/>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1">
        <f t="shared" si="138"/>
        <v>578</v>
      </c>
      <c r="Q76" s="57">
        <v>675338</v>
      </c>
      <c r="R76" s="48">
        <v>4148</v>
      </c>
      <c r="S76" s="118"/>
      <c r="T76" s="57">
        <v>16982</v>
      </c>
      <c r="U76" s="78"/>
      <c r="W76" s="121">
        <f t="shared" ref="W76" si="155">+B76</f>
        <v>43899</v>
      </c>
      <c r="X76" s="122">
        <f t="shared" ref="X76" si="156">+G76</f>
        <v>19</v>
      </c>
      <c r="Y76" s="97">
        <f t="shared" ref="Y76" si="157">+H76</f>
        <v>80754</v>
      </c>
      <c r="Z76" s="123">
        <f t="shared" ref="Z76" si="158">+B76</f>
        <v>43899</v>
      </c>
      <c r="AA76" s="97">
        <f t="shared" ref="AA76" si="159">+L76</f>
        <v>17</v>
      </c>
      <c r="AB76" s="97">
        <f t="shared" ref="AB76" si="160">+M76</f>
        <v>3136</v>
      </c>
    </row>
    <row r="77" spans="2:28" x14ac:dyDescent="0.55000000000000004">
      <c r="B77" s="77">
        <v>43900</v>
      </c>
      <c r="C77" s="48">
        <v>31</v>
      </c>
      <c r="D77" s="84"/>
      <c r="E77" s="110"/>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1">
        <f t="shared" ref="P77:P85" si="162">+Q77-Q76</f>
        <v>548</v>
      </c>
      <c r="Q77" s="57">
        <v>675886</v>
      </c>
      <c r="R77" s="48">
        <v>3235</v>
      </c>
      <c r="S77" s="118"/>
      <c r="T77" s="57">
        <v>14607</v>
      </c>
      <c r="U77" s="78"/>
      <c r="W77" s="121">
        <f t="shared" ref="W77" si="163">+B77</f>
        <v>43900</v>
      </c>
      <c r="X77" s="122">
        <f t="shared" ref="X77" si="164">+G77</f>
        <v>24</v>
      </c>
      <c r="Y77" s="97">
        <f t="shared" ref="Y77" si="165">+H77</f>
        <v>80778</v>
      </c>
      <c r="Z77" s="123">
        <f t="shared" ref="Z77" si="166">+B77</f>
        <v>43900</v>
      </c>
      <c r="AA77" s="97">
        <f t="shared" ref="AA77" si="167">+L77</f>
        <v>22</v>
      </c>
      <c r="AB77" s="97">
        <f t="shared" ref="AB77" si="168">+M77</f>
        <v>3158</v>
      </c>
    </row>
    <row r="78" spans="2:28" x14ac:dyDescent="0.55000000000000004">
      <c r="B78" s="77">
        <v>43901</v>
      </c>
      <c r="C78" s="48">
        <v>33</v>
      </c>
      <c r="D78" s="84"/>
      <c r="E78" s="110"/>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1">
        <f t="shared" si="162"/>
        <v>1357</v>
      </c>
      <c r="Q78" s="57">
        <v>677243</v>
      </c>
      <c r="R78" s="48">
        <v>2206</v>
      </c>
      <c r="S78" s="118"/>
      <c r="T78" s="57">
        <v>13701</v>
      </c>
      <c r="U78" s="78"/>
      <c r="W78" s="121">
        <f t="shared" ref="W78" si="171">+B78</f>
        <v>43901</v>
      </c>
      <c r="X78" s="122">
        <f t="shared" ref="X78" si="172">+G78</f>
        <v>15</v>
      </c>
      <c r="Y78" s="97">
        <f t="shared" ref="Y78" si="173">+H78</f>
        <v>80793</v>
      </c>
      <c r="Z78" s="123">
        <f t="shared" ref="Z78" si="174">+B78</f>
        <v>43901</v>
      </c>
      <c r="AA78" s="97">
        <f t="shared" ref="AA78" si="175">+L78</f>
        <v>11</v>
      </c>
      <c r="AB78" s="97">
        <f t="shared" ref="AB78" si="176">+M78</f>
        <v>3169</v>
      </c>
    </row>
    <row r="79" spans="2:28" x14ac:dyDescent="0.55000000000000004">
      <c r="B79" s="77">
        <v>43902</v>
      </c>
      <c r="C79" s="48">
        <v>33</v>
      </c>
      <c r="D79" s="84"/>
      <c r="E79" s="110"/>
      <c r="F79" s="57">
        <v>147</v>
      </c>
      <c r="G79" s="48">
        <v>8</v>
      </c>
      <c r="H79" s="234">
        <f>+H78+G79+12</f>
        <v>80813</v>
      </c>
      <c r="I79" s="58">
        <f>+H79-M79-O79</f>
        <v>13526</v>
      </c>
      <c r="J79" s="48">
        <v>-237</v>
      </c>
      <c r="K79" s="56">
        <f t="shared" si="12"/>
        <v>4020</v>
      </c>
      <c r="L79" s="48">
        <v>7</v>
      </c>
      <c r="M79" s="56">
        <f t="shared" si="15"/>
        <v>3176</v>
      </c>
      <c r="N79" s="48">
        <v>1318</v>
      </c>
      <c r="O79" s="56">
        <f t="shared" ref="O79:O85" si="177">+N79+O78</f>
        <v>64111</v>
      </c>
      <c r="P79" s="111">
        <f t="shared" si="162"/>
        <v>845</v>
      </c>
      <c r="Q79" s="57">
        <v>678088</v>
      </c>
      <c r="R79" s="48">
        <v>2483</v>
      </c>
      <c r="S79" s="118"/>
      <c r="T79" s="57">
        <v>12161</v>
      </c>
      <c r="U79" s="78"/>
      <c r="W79" s="121">
        <f t="shared" ref="W79" si="178">+B79</f>
        <v>43902</v>
      </c>
      <c r="X79" s="122">
        <f t="shared" ref="X79" si="179">+G79</f>
        <v>8</v>
      </c>
      <c r="Y79" s="97">
        <f t="shared" ref="Y79" si="180">+H79</f>
        <v>80813</v>
      </c>
      <c r="Z79" s="123">
        <f t="shared" ref="Z79" si="181">+B79</f>
        <v>43902</v>
      </c>
      <c r="AA79" s="97">
        <f t="shared" ref="AA79" si="182">+L79</f>
        <v>7</v>
      </c>
      <c r="AB79" s="97">
        <f t="shared" ref="AB79" si="183">+M79</f>
        <v>3176</v>
      </c>
    </row>
    <row r="80" spans="2:28" x14ac:dyDescent="0.55000000000000004">
      <c r="B80" s="77">
        <v>43903</v>
      </c>
      <c r="C80" s="48">
        <v>17</v>
      </c>
      <c r="D80" s="84"/>
      <c r="E80" s="110"/>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1">
        <f t="shared" si="162"/>
        <v>847</v>
      </c>
      <c r="Q80" s="57">
        <v>678935</v>
      </c>
      <c r="R80" s="48">
        <v>2174</v>
      </c>
      <c r="S80" s="118"/>
      <c r="T80" s="57">
        <v>10879</v>
      </c>
      <c r="U80" s="78"/>
      <c r="W80" s="121">
        <f t="shared" ref="W80" si="186">+B80</f>
        <v>43903</v>
      </c>
      <c r="X80" s="122">
        <f t="shared" ref="X80" si="187">+G80</f>
        <v>11</v>
      </c>
      <c r="Y80" s="97">
        <f t="shared" ref="Y80" si="188">+H80</f>
        <v>80824</v>
      </c>
      <c r="Z80" s="123">
        <f t="shared" ref="Z80" si="189">+B80</f>
        <v>43903</v>
      </c>
      <c r="AA80" s="97">
        <f t="shared" ref="AA80" si="190">+L80</f>
        <v>13</v>
      </c>
      <c r="AB80" s="97">
        <f t="shared" ref="AB80" si="191">+M80</f>
        <v>3189</v>
      </c>
    </row>
    <row r="81" spans="2:28" x14ac:dyDescent="0.55000000000000004">
      <c r="B81" s="77">
        <v>43904</v>
      </c>
      <c r="C81" s="48">
        <v>39</v>
      </c>
      <c r="D81" s="84"/>
      <c r="E81" s="110"/>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1">
        <f t="shared" si="162"/>
        <v>824</v>
      </c>
      <c r="Q81" s="57">
        <v>679759</v>
      </c>
      <c r="R81" s="48">
        <v>1409</v>
      </c>
      <c r="S81" s="118"/>
      <c r="T81" s="57">
        <v>10189</v>
      </c>
      <c r="U81" s="78"/>
      <c r="W81" s="121">
        <f t="shared" ref="W81" si="194">+B81</f>
        <v>43904</v>
      </c>
      <c r="X81" s="122">
        <f t="shared" ref="X81" si="195">+G81</f>
        <v>20</v>
      </c>
      <c r="Y81" s="97">
        <f t="shared" ref="Y81" si="196">+H81</f>
        <v>80844</v>
      </c>
      <c r="Z81" s="123">
        <f t="shared" ref="Z81" si="197">+B81</f>
        <v>43904</v>
      </c>
      <c r="AA81" s="97">
        <f t="shared" ref="AA81" si="198">+L81</f>
        <v>10</v>
      </c>
      <c r="AB81" s="97">
        <f t="shared" ref="AB81" si="199">+M81</f>
        <v>3199</v>
      </c>
    </row>
    <row r="82" spans="2:28" x14ac:dyDescent="0.55000000000000004">
      <c r="B82" s="77">
        <v>43905</v>
      </c>
      <c r="C82" s="48">
        <v>41</v>
      </c>
      <c r="D82" s="84"/>
      <c r="E82" s="110"/>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1">
        <f t="shared" si="162"/>
        <v>703</v>
      </c>
      <c r="Q82" s="57">
        <v>680462</v>
      </c>
      <c r="R82" s="48">
        <v>1316</v>
      </c>
      <c r="S82" s="118"/>
      <c r="T82" s="57">
        <v>9582</v>
      </c>
      <c r="U82" s="78"/>
      <c r="W82" s="121">
        <f t="shared" ref="W82:W83" si="202">+B82</f>
        <v>43905</v>
      </c>
      <c r="X82" s="122">
        <f t="shared" ref="X82" si="203">+G82</f>
        <v>16</v>
      </c>
      <c r="Y82" s="97">
        <f t="shared" ref="Y82" si="204">+H82</f>
        <v>80860</v>
      </c>
      <c r="Z82" s="123">
        <f t="shared" ref="Z82" si="205">+B82</f>
        <v>43905</v>
      </c>
      <c r="AA82" s="97">
        <f t="shared" ref="AA82" si="206">+L82</f>
        <v>14</v>
      </c>
      <c r="AB82" s="97">
        <f t="shared" ref="AB82" si="207">+M82</f>
        <v>3213</v>
      </c>
    </row>
    <row r="83" spans="2:28" x14ac:dyDescent="0.55000000000000004">
      <c r="B83" s="77">
        <v>43906</v>
      </c>
      <c r="C83" s="48">
        <v>45</v>
      </c>
      <c r="D83" s="84"/>
      <c r="E83" s="110"/>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1">
        <f t="shared" si="162"/>
        <v>942</v>
      </c>
      <c r="Q83" s="57">
        <v>681404</v>
      </c>
      <c r="R83" s="48">
        <v>1105</v>
      </c>
      <c r="S83" s="118"/>
      <c r="T83" s="57">
        <v>9351</v>
      </c>
      <c r="U83" s="78"/>
      <c r="W83" s="121">
        <f t="shared" si="202"/>
        <v>43906</v>
      </c>
      <c r="X83" s="122">
        <f t="shared" ref="X83" si="210">+G83</f>
        <v>21</v>
      </c>
      <c r="Y83" s="97">
        <f t="shared" ref="Y83" si="211">+H83</f>
        <v>80881</v>
      </c>
      <c r="Z83" s="123">
        <f t="shared" ref="Z83" si="212">+B83</f>
        <v>43906</v>
      </c>
      <c r="AA83" s="97">
        <f t="shared" ref="AA83" si="213">+L83</f>
        <v>13</v>
      </c>
      <c r="AB83" s="97">
        <f t="shared" ref="AB83" si="214">+M83</f>
        <v>3226</v>
      </c>
    </row>
    <row r="84" spans="2:28" x14ac:dyDescent="0.55000000000000004">
      <c r="B84" s="77">
        <v>43907</v>
      </c>
      <c r="C84" s="48">
        <v>21</v>
      </c>
      <c r="D84" s="84"/>
      <c r="E84" s="110"/>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1">
        <f t="shared" si="162"/>
        <v>923</v>
      </c>
      <c r="Q84" s="57">
        <v>682327</v>
      </c>
      <c r="R84" s="48">
        <v>1014</v>
      </c>
      <c r="S84" s="118"/>
      <c r="T84" s="57">
        <v>9222</v>
      </c>
      <c r="U84" s="78"/>
      <c r="W84" s="121">
        <f t="shared" ref="W84" si="217">+B84</f>
        <v>43907</v>
      </c>
      <c r="X84" s="122">
        <f t="shared" ref="X84" si="218">+G84</f>
        <v>13</v>
      </c>
      <c r="Y84" s="97">
        <f t="shared" ref="Y84" si="219">+H84</f>
        <v>80894</v>
      </c>
      <c r="Z84" s="123">
        <f t="shared" ref="Z84" si="220">+B84</f>
        <v>43907</v>
      </c>
      <c r="AA84" s="97">
        <f t="shared" ref="AA84" si="221">+L84</f>
        <v>11</v>
      </c>
      <c r="AB84" s="97">
        <f t="shared" ref="AB84" si="222">+M84</f>
        <v>3237</v>
      </c>
    </row>
    <row r="85" spans="2:28" x14ac:dyDescent="0.55000000000000004">
      <c r="B85" s="77">
        <v>43908</v>
      </c>
      <c r="C85" s="48">
        <v>23</v>
      </c>
      <c r="D85" s="84"/>
      <c r="E85" s="110"/>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1">
        <f t="shared" si="162"/>
        <v>954</v>
      </c>
      <c r="Q85" s="57">
        <v>683281</v>
      </c>
      <c r="R85" s="48">
        <v>1032</v>
      </c>
      <c r="S85" s="118"/>
      <c r="T85" s="57">
        <v>9144</v>
      </c>
      <c r="U85" s="128" t="s">
        <v>126</v>
      </c>
      <c r="W85" s="121">
        <f t="shared" ref="W85" si="225">+B85</f>
        <v>43908</v>
      </c>
      <c r="X85" s="122">
        <f t="shared" ref="X85" si="226">+G85</f>
        <v>34</v>
      </c>
      <c r="Y85" s="97">
        <f t="shared" ref="Y85" si="227">+H85</f>
        <v>80928</v>
      </c>
      <c r="Z85" s="123">
        <f t="shared" ref="Z85" si="228">+B85</f>
        <v>43908</v>
      </c>
      <c r="AA85" s="97">
        <f t="shared" ref="AA85" si="229">+L85</f>
        <v>8</v>
      </c>
      <c r="AB85" s="97">
        <f t="shared" ref="AB85" si="230">+M85</f>
        <v>3245</v>
      </c>
    </row>
    <row r="86" spans="2:28" x14ac:dyDescent="0.55000000000000004">
      <c r="B86" s="77">
        <v>43909</v>
      </c>
      <c r="C86" s="48">
        <v>31</v>
      </c>
      <c r="D86" s="84"/>
      <c r="E86" s="110"/>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1">
        <f t="shared" ref="P86" si="234">+Q86-Q85</f>
        <v>1050</v>
      </c>
      <c r="Q86" s="57">
        <v>684331</v>
      </c>
      <c r="R86" s="48">
        <v>1197</v>
      </c>
      <c r="S86" s="118"/>
      <c r="T86" s="57">
        <v>8989</v>
      </c>
      <c r="U86" s="128"/>
      <c r="W86" s="121">
        <f t="shared" ref="W86" si="235">+B86</f>
        <v>43909</v>
      </c>
      <c r="X86" s="122">
        <f t="shared" ref="X86" si="236">+G86</f>
        <v>39</v>
      </c>
      <c r="Y86" s="97">
        <f t="shared" ref="Y86" si="237">+H86</f>
        <v>80967</v>
      </c>
      <c r="Z86" s="123">
        <f t="shared" ref="Z86" si="238">+B86</f>
        <v>43909</v>
      </c>
      <c r="AA86" s="97">
        <f t="shared" ref="AA86" si="239">+L86</f>
        <v>3</v>
      </c>
      <c r="AB86" s="97">
        <f t="shared" ref="AB86" si="240">+M86</f>
        <v>3248</v>
      </c>
    </row>
    <row r="87" spans="2:28" x14ac:dyDescent="0.55000000000000004">
      <c r="B87" s="77">
        <v>43910</v>
      </c>
      <c r="C87" s="48">
        <v>36</v>
      </c>
      <c r="D87" s="84"/>
      <c r="E87" s="110"/>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1">
        <f t="shared" ref="P87" si="244">+Q87-Q86</f>
        <v>1535</v>
      </c>
      <c r="Q87" s="57">
        <v>685866</v>
      </c>
      <c r="R87" s="48">
        <v>1191</v>
      </c>
      <c r="S87" s="118"/>
      <c r="T87" s="57">
        <v>9371</v>
      </c>
      <c r="U87" s="128"/>
      <c r="W87" s="121">
        <f t="shared" ref="W87" si="245">+B87</f>
        <v>43910</v>
      </c>
      <c r="X87" s="122">
        <f t="shared" ref="X87" si="246">+G87</f>
        <v>41</v>
      </c>
      <c r="Y87" s="97">
        <f t="shared" ref="Y87" si="247">+H87</f>
        <v>81008</v>
      </c>
      <c r="Z87" s="123">
        <f t="shared" ref="Z87" si="248">+B87</f>
        <v>43910</v>
      </c>
      <c r="AA87" s="97">
        <f t="shared" ref="AA87" si="249">+L87</f>
        <v>7</v>
      </c>
      <c r="AB87" s="97">
        <f t="shared" ref="AB87" si="250">+M87</f>
        <v>3255</v>
      </c>
    </row>
    <row r="88" spans="2:28" x14ac:dyDescent="0.55000000000000004">
      <c r="B88" s="77">
        <v>43911</v>
      </c>
      <c r="C88" s="48">
        <v>45</v>
      </c>
      <c r="D88" s="84"/>
      <c r="E88" s="110"/>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1">
        <f t="shared" ref="P88:P89" si="254">+Q88-Q87</f>
        <v>1814</v>
      </c>
      <c r="Q88" s="57">
        <v>687680</v>
      </c>
      <c r="R88" s="48">
        <v>1110</v>
      </c>
      <c r="S88" s="118"/>
      <c r="T88" s="57">
        <v>10071</v>
      </c>
      <c r="U88" s="128"/>
      <c r="W88" s="121">
        <f t="shared" ref="W88" si="255">+B88</f>
        <v>43911</v>
      </c>
      <c r="X88" s="122">
        <f t="shared" ref="X88" si="256">+G88</f>
        <v>46</v>
      </c>
      <c r="Y88" s="97">
        <f t="shared" ref="Y88" si="257">+H88</f>
        <v>81054</v>
      </c>
      <c r="Z88" s="123">
        <f t="shared" ref="Z88" si="258">+B88</f>
        <v>43911</v>
      </c>
      <c r="AA88" s="97">
        <f t="shared" ref="AA88" si="259">+L88</f>
        <v>6</v>
      </c>
      <c r="AB88" s="97">
        <f t="shared" ref="AB88" si="260">+M88</f>
        <v>3261</v>
      </c>
    </row>
    <row r="89" spans="2:28" x14ac:dyDescent="0.55000000000000004">
      <c r="B89" s="77">
        <v>43912</v>
      </c>
      <c r="C89" s="48">
        <v>47</v>
      </c>
      <c r="D89" s="84"/>
      <c r="E89" s="110"/>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1">
        <f t="shared" si="254"/>
        <v>1313</v>
      </c>
      <c r="Q89" s="57">
        <v>688993</v>
      </c>
      <c r="R89" s="48">
        <v>661</v>
      </c>
      <c r="S89" s="118"/>
      <c r="T89" s="57">
        <v>10701</v>
      </c>
      <c r="U89" s="128"/>
      <c r="W89" s="121">
        <f t="shared" ref="W89" si="263">+B89</f>
        <v>43912</v>
      </c>
      <c r="X89" s="122">
        <f t="shared" ref="X89" si="264">+G89</f>
        <v>39</v>
      </c>
      <c r="Y89" s="97">
        <f t="shared" ref="Y89" si="265">+H89</f>
        <v>81093</v>
      </c>
      <c r="Z89" s="123">
        <f t="shared" ref="Z89" si="266">+B89</f>
        <v>43912</v>
      </c>
      <c r="AA89" s="97">
        <f t="shared" ref="AA89" si="267">+L89</f>
        <v>9</v>
      </c>
      <c r="AB89" s="97">
        <f t="shared" ref="AB89" si="268">+M89</f>
        <v>3270</v>
      </c>
    </row>
    <row r="90" spans="2:28" x14ac:dyDescent="0.55000000000000004">
      <c r="B90" s="77">
        <v>43913</v>
      </c>
      <c r="C90" s="48">
        <v>35</v>
      </c>
      <c r="D90" s="84"/>
      <c r="E90" s="110"/>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1">
        <f t="shared" ref="P90" si="272">+Q90-Q89</f>
        <v>2192</v>
      </c>
      <c r="Q90" s="57">
        <v>691185</v>
      </c>
      <c r="R90" s="48">
        <v>769</v>
      </c>
      <c r="S90" s="118"/>
      <c r="T90" s="57">
        <v>12077</v>
      </c>
      <c r="U90" s="128"/>
      <c r="W90" s="121">
        <f t="shared" ref="W90" si="273">+B90</f>
        <v>43913</v>
      </c>
      <c r="X90" s="122">
        <f t="shared" ref="X90" si="274">+G90</f>
        <v>78</v>
      </c>
      <c r="Y90" s="97">
        <f t="shared" ref="Y90" si="275">+H90</f>
        <v>81171</v>
      </c>
      <c r="Z90" s="123">
        <f t="shared" ref="Z90" si="276">+B90</f>
        <v>43913</v>
      </c>
      <c r="AA90" s="97">
        <f t="shared" ref="AA90" si="277">+L90</f>
        <v>7</v>
      </c>
      <c r="AB90" s="97">
        <f t="shared" ref="AB90" si="278">+M90</f>
        <v>3277</v>
      </c>
    </row>
    <row r="91" spans="2:28" x14ac:dyDescent="0.55000000000000004">
      <c r="B91" s="77">
        <v>43914</v>
      </c>
      <c r="C91" s="48">
        <v>33</v>
      </c>
      <c r="D91" s="84"/>
      <c r="E91" s="110"/>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1">
        <f t="shared" ref="P91" si="282">+Q91-Q90</f>
        <v>2038</v>
      </c>
      <c r="Q91" s="57">
        <v>693223</v>
      </c>
      <c r="R91" s="48">
        <v>491</v>
      </c>
      <c r="S91" s="118"/>
      <c r="T91" s="57">
        <v>13356</v>
      </c>
      <c r="U91" s="128"/>
      <c r="W91" s="121">
        <f t="shared" ref="W91" si="283">+B91</f>
        <v>43914</v>
      </c>
      <c r="X91" s="122">
        <f t="shared" ref="X91" si="284">+G91</f>
        <v>47</v>
      </c>
      <c r="Y91" s="97">
        <f t="shared" ref="Y91" si="285">+H91</f>
        <v>81218</v>
      </c>
      <c r="Z91" s="123">
        <f t="shared" ref="Z91" si="286">+B91</f>
        <v>43914</v>
      </c>
      <c r="AA91" s="97">
        <f t="shared" ref="AA91" si="287">+L91</f>
        <v>4</v>
      </c>
      <c r="AB91" s="97">
        <f t="shared" ref="AB91" si="288">+M91</f>
        <v>3281</v>
      </c>
    </row>
    <row r="92" spans="2:28" x14ac:dyDescent="0.55000000000000004">
      <c r="B92" s="77">
        <v>43915</v>
      </c>
      <c r="C92" s="48">
        <v>58</v>
      </c>
      <c r="D92" s="84"/>
      <c r="E92" s="110"/>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1">
        <f t="shared" ref="P92" si="294">+Q92-Q91</f>
        <v>2082</v>
      </c>
      <c r="Q92" s="57">
        <v>695305</v>
      </c>
      <c r="R92" s="48">
        <v>721</v>
      </c>
      <c r="S92" s="118"/>
      <c r="T92" s="57">
        <v>14714</v>
      </c>
      <c r="U92" s="128"/>
      <c r="W92" s="121">
        <f t="shared" ref="W92" si="295">+B92</f>
        <v>43915</v>
      </c>
      <c r="X92" s="122">
        <f t="shared" ref="X92" si="296">+G92</f>
        <v>67</v>
      </c>
      <c r="Y92" s="97">
        <f t="shared" ref="Y92" si="297">+H92</f>
        <v>81285</v>
      </c>
      <c r="Z92" s="123">
        <f t="shared" ref="Z92" si="298">+B92</f>
        <v>43915</v>
      </c>
      <c r="AA92" s="97">
        <f t="shared" ref="AA92" si="299">+L92</f>
        <v>6</v>
      </c>
      <c r="AB92" s="97">
        <f t="shared" ref="AB92" si="300">+M92</f>
        <v>3287</v>
      </c>
    </row>
    <row r="93" spans="2:28" x14ac:dyDescent="0.55000000000000004">
      <c r="B93" s="77">
        <v>43916</v>
      </c>
      <c r="C93" s="48">
        <v>49</v>
      </c>
      <c r="D93" s="84"/>
      <c r="E93" s="110"/>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1">
        <f t="shared" ref="P93" si="304">+Q93-Q92</f>
        <v>2165</v>
      </c>
      <c r="Q93" s="57">
        <v>697470</v>
      </c>
      <c r="R93" s="48">
        <v>837</v>
      </c>
      <c r="S93" s="118"/>
      <c r="T93" s="57">
        <v>16005</v>
      </c>
      <c r="U93" s="128"/>
      <c r="W93" s="121">
        <f t="shared" ref="W93" si="305">+B93</f>
        <v>43916</v>
      </c>
      <c r="X93" s="122">
        <f t="shared" ref="X93" si="306">+G93</f>
        <v>55</v>
      </c>
      <c r="Y93" s="97">
        <f t="shared" ref="Y93" si="307">+H93</f>
        <v>81340</v>
      </c>
      <c r="Z93" s="123">
        <f t="shared" ref="Z93" si="308">+B93</f>
        <v>43916</v>
      </c>
      <c r="AA93" s="97">
        <f t="shared" ref="AA93" si="309">+L93</f>
        <v>5</v>
      </c>
      <c r="AB93" s="97">
        <f t="shared" ref="AB93" si="310">+M93</f>
        <v>3292</v>
      </c>
    </row>
    <row r="94" spans="2:28" x14ac:dyDescent="0.55000000000000004">
      <c r="B94" s="77">
        <v>43917</v>
      </c>
      <c r="C94" s="48">
        <v>29</v>
      </c>
      <c r="D94" s="84"/>
      <c r="E94" s="110"/>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1">
        <f t="shared" ref="P94" si="314">+Q94-Q93</f>
        <v>1926</v>
      </c>
      <c r="Q94" s="57">
        <v>699396</v>
      </c>
      <c r="R94" s="48">
        <v>758</v>
      </c>
      <c r="S94" s="118"/>
      <c r="T94" s="57">
        <v>17198</v>
      </c>
      <c r="U94" s="128"/>
      <c r="W94" s="121">
        <f t="shared" ref="W94" si="315">+B94</f>
        <v>43917</v>
      </c>
      <c r="X94" s="122">
        <f t="shared" ref="X94" si="316">+G94</f>
        <v>54</v>
      </c>
      <c r="Y94" s="97">
        <f t="shared" ref="Y94" si="317">+H94</f>
        <v>81394</v>
      </c>
      <c r="Z94" s="123">
        <f t="shared" ref="Z94" si="318">+B94</f>
        <v>43917</v>
      </c>
      <c r="AA94" s="97">
        <f t="shared" ref="AA94" si="319">+L94</f>
        <v>3</v>
      </c>
      <c r="AB94" s="97">
        <f t="shared" ref="AB94" si="320">+M94</f>
        <v>3295</v>
      </c>
    </row>
    <row r="95" spans="2:28" x14ac:dyDescent="0.55000000000000004">
      <c r="B95" s="77">
        <v>43918</v>
      </c>
      <c r="C95" s="48">
        <v>28</v>
      </c>
      <c r="D95" s="84"/>
      <c r="E95" s="110"/>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1">
        <f t="shared" ref="P95" si="326">+Q95-Q94</f>
        <v>2488</v>
      </c>
      <c r="Q95" s="57">
        <v>701884</v>
      </c>
      <c r="R95" s="48">
        <v>1097</v>
      </c>
      <c r="S95" s="118"/>
      <c r="T95" s="57">
        <v>18581</v>
      </c>
      <c r="U95" s="128"/>
      <c r="W95" s="121">
        <f t="shared" ref="W95" si="327">+B95</f>
        <v>43918</v>
      </c>
      <c r="X95" s="122">
        <f t="shared" ref="X95" si="328">+G95</f>
        <v>45</v>
      </c>
      <c r="Y95" s="97">
        <f t="shared" ref="Y95" si="329">+H95</f>
        <v>81439</v>
      </c>
      <c r="Z95" s="123">
        <f t="shared" ref="Z95" si="330">+B95</f>
        <v>43918</v>
      </c>
      <c r="AA95" s="97">
        <f t="shared" ref="AA95" si="331">+L95</f>
        <v>5</v>
      </c>
      <c r="AB95" s="97">
        <f t="shared" ref="AB95" si="332">+M95</f>
        <v>3300</v>
      </c>
    </row>
    <row r="96" spans="2:28" x14ac:dyDescent="0.55000000000000004">
      <c r="B96" s="77">
        <v>43919</v>
      </c>
      <c r="C96" s="48">
        <v>17</v>
      </c>
      <c r="D96" s="84"/>
      <c r="E96" s="110"/>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1">
        <f t="shared" ref="P96" si="336">+Q96-Q95</f>
        <v>2306</v>
      </c>
      <c r="Q96" s="57">
        <v>704190</v>
      </c>
      <c r="R96" s="48">
        <v>1575</v>
      </c>
      <c r="S96" s="118"/>
      <c r="T96" s="57">
        <v>19235</v>
      </c>
      <c r="U96" s="128"/>
      <c r="W96" s="121">
        <f t="shared" ref="W96" si="337">+B96</f>
        <v>43919</v>
      </c>
      <c r="X96" s="122">
        <f t="shared" ref="X96" si="338">+G96</f>
        <v>31</v>
      </c>
      <c r="Y96" s="97">
        <f t="shared" ref="Y96" si="339">+H96</f>
        <v>81470</v>
      </c>
      <c r="Z96" s="123">
        <f t="shared" ref="Z96" si="340">+B96</f>
        <v>43919</v>
      </c>
      <c r="AA96" s="97">
        <f t="shared" ref="AA96" si="341">+L96</f>
        <v>4</v>
      </c>
      <c r="AB96" s="97">
        <f t="shared" ref="AB96" si="342">+M96</f>
        <v>3304</v>
      </c>
    </row>
    <row r="97" spans="2:28" x14ac:dyDescent="0.55000000000000004">
      <c r="B97" s="77">
        <v>43920</v>
      </c>
      <c r="C97" s="48">
        <v>44</v>
      </c>
      <c r="D97" s="84"/>
      <c r="E97" s="110"/>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1">
        <f t="shared" ref="P97" si="348">+Q97-Q96</f>
        <v>1827</v>
      </c>
      <c r="Q97" s="57">
        <v>706017</v>
      </c>
      <c r="R97" s="48">
        <v>1199</v>
      </c>
      <c r="S97" s="118"/>
      <c r="T97" s="57">
        <v>19853</v>
      </c>
      <c r="U97" s="128"/>
      <c r="W97" s="121">
        <f t="shared" ref="W97" si="349">+B97</f>
        <v>43920</v>
      </c>
      <c r="X97" s="122">
        <f t="shared" ref="X97" si="350">+G97</f>
        <v>48</v>
      </c>
      <c r="Y97" s="97">
        <f t="shared" ref="Y97" si="351">+H97</f>
        <v>81518</v>
      </c>
      <c r="Z97" s="123">
        <f t="shared" ref="Z97" si="352">+B97</f>
        <v>43920</v>
      </c>
      <c r="AA97" s="97">
        <f t="shared" ref="AA97" si="353">+L97</f>
        <v>1</v>
      </c>
      <c r="AB97" s="97">
        <f t="shared" ref="AB97" si="354">+M97</f>
        <v>3305</v>
      </c>
    </row>
    <row r="98" spans="2:28" x14ac:dyDescent="0.55000000000000004">
      <c r="B98" s="77">
        <v>43921</v>
      </c>
      <c r="C98" s="48">
        <v>26</v>
      </c>
      <c r="D98" s="84"/>
      <c r="E98" s="110"/>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1">
        <f t="shared" ref="P98:P99" si="358">+Q98-Q97</f>
        <v>1896</v>
      </c>
      <c r="Q98" s="57">
        <v>707913</v>
      </c>
      <c r="R98" s="48">
        <v>1418</v>
      </c>
      <c r="S98" s="118"/>
      <c r="T98" s="57">
        <v>20314</v>
      </c>
      <c r="U98" s="128"/>
      <c r="W98" s="121">
        <f t="shared" ref="W98" si="359">+B98</f>
        <v>43921</v>
      </c>
      <c r="X98" s="122">
        <f t="shared" ref="X98" si="360">+G98</f>
        <v>36</v>
      </c>
      <c r="Y98" s="97">
        <f t="shared" ref="Y98" si="361">+H98</f>
        <v>81554</v>
      </c>
      <c r="Z98" s="123">
        <f t="shared" ref="Z98" si="362">+B98</f>
        <v>43921</v>
      </c>
      <c r="AA98" s="97">
        <f t="shared" ref="AA98" si="363">+L98</f>
        <v>7</v>
      </c>
      <c r="AB98" s="97">
        <f t="shared" ref="AB98" si="364">+M98</f>
        <v>3312</v>
      </c>
    </row>
    <row r="99" spans="2:28" x14ac:dyDescent="0.55000000000000004">
      <c r="B99" s="77">
        <v>43922</v>
      </c>
      <c r="C99" s="48">
        <v>20</v>
      </c>
      <c r="D99" s="84"/>
      <c r="E99" s="110"/>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1">
        <f t="shared" si="358"/>
        <v>1657</v>
      </c>
      <c r="Q99" s="57">
        <v>709570</v>
      </c>
      <c r="R99" s="48">
        <v>1898</v>
      </c>
      <c r="S99" s="118"/>
      <c r="T99" s="57">
        <v>20072</v>
      </c>
      <c r="U99" s="128"/>
      <c r="W99" s="121">
        <f t="shared" ref="W99" si="367">+B99</f>
        <v>43922</v>
      </c>
      <c r="X99" s="122">
        <f t="shared" ref="X99" si="368">+G99</f>
        <v>35</v>
      </c>
      <c r="Y99" s="97">
        <f t="shared" ref="Y99" si="369">+H99</f>
        <v>81589</v>
      </c>
      <c r="Z99" s="123">
        <f t="shared" ref="Z99" si="370">+B99</f>
        <v>43922</v>
      </c>
      <c r="AA99" s="97">
        <f t="shared" ref="AA99" si="371">+L99</f>
        <v>6</v>
      </c>
      <c r="AB99" s="97">
        <f t="shared" ref="AB99" si="372">+M99</f>
        <v>3318</v>
      </c>
    </row>
    <row r="100" spans="2:28" x14ac:dyDescent="0.55000000000000004">
      <c r="B100" s="77">
        <v>43923</v>
      </c>
      <c r="C100" s="48">
        <v>12</v>
      </c>
      <c r="D100" s="84"/>
      <c r="E100" s="110"/>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1">
        <f t="shared" ref="P100" si="376">+Q100-Q99</f>
        <v>1415</v>
      </c>
      <c r="Q100" s="57">
        <v>710985</v>
      </c>
      <c r="R100" s="48">
        <v>1990</v>
      </c>
      <c r="S100" s="118"/>
      <c r="T100" s="57">
        <v>19533</v>
      </c>
      <c r="U100" s="128"/>
      <c r="W100" s="121">
        <f t="shared" ref="W100" si="377">+B100</f>
        <v>43923</v>
      </c>
      <c r="X100" s="122">
        <f t="shared" ref="X100" si="378">+G100</f>
        <v>31</v>
      </c>
      <c r="Y100" s="97">
        <f t="shared" ref="Y100" si="379">+H100</f>
        <v>81620</v>
      </c>
      <c r="Z100" s="123">
        <f t="shared" ref="Z100" si="380">+B100</f>
        <v>43923</v>
      </c>
      <c r="AA100" s="97">
        <f t="shared" ref="AA100" si="381">+L100</f>
        <v>4</v>
      </c>
      <c r="AB100" s="97">
        <f t="shared" ref="AB100" si="382">+M100</f>
        <v>3322</v>
      </c>
    </row>
    <row r="101" spans="2:28" x14ac:dyDescent="0.55000000000000004">
      <c r="B101" s="77">
        <v>43924</v>
      </c>
      <c r="C101" s="48">
        <v>11</v>
      </c>
      <c r="D101" s="84"/>
      <c r="E101" s="110"/>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1">
        <f t="shared" ref="P101" si="388">+Q101-Q100</f>
        <v>1103</v>
      </c>
      <c r="Q101" s="57">
        <v>712088</v>
      </c>
      <c r="R101" s="48">
        <v>2346</v>
      </c>
      <c r="S101" s="118"/>
      <c r="T101" s="57">
        <v>18286</v>
      </c>
      <c r="U101" s="128"/>
      <c r="W101" s="121">
        <f t="shared" ref="W101" si="389">+B101</f>
        <v>43924</v>
      </c>
      <c r="X101" s="122">
        <f t="shared" ref="X101" si="390">+G101</f>
        <v>19</v>
      </c>
      <c r="Y101" s="97">
        <f t="shared" ref="Y101" si="391">+H101</f>
        <v>81639</v>
      </c>
      <c r="Z101" s="123">
        <f t="shared" ref="Z101" si="392">+B101</f>
        <v>43924</v>
      </c>
      <c r="AA101" s="97">
        <f t="shared" ref="AA101" si="393">+L101</f>
        <v>4</v>
      </c>
      <c r="AB101" s="97">
        <f t="shared" ref="AB101" si="394">+M101</f>
        <v>3326</v>
      </c>
    </row>
    <row r="102" spans="2:28" x14ac:dyDescent="0.55000000000000004">
      <c r="B102" s="77">
        <v>43925</v>
      </c>
      <c r="C102" s="48">
        <v>11</v>
      </c>
      <c r="D102" s="84"/>
      <c r="E102" s="110"/>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1">
        <f t="shared" ref="P102" si="400">+Q102-Q101</f>
        <v>1022</v>
      </c>
      <c r="Q102" s="57">
        <v>713110</v>
      </c>
      <c r="R102" s="48">
        <v>1869</v>
      </c>
      <c r="S102" s="118"/>
      <c r="T102" s="57">
        <v>17436</v>
      </c>
      <c r="U102" s="128"/>
      <c r="W102" s="121">
        <f t="shared" ref="W102" si="401">+B102</f>
        <v>43925</v>
      </c>
      <c r="X102" s="122">
        <f t="shared" ref="X102" si="402">+G102</f>
        <v>30</v>
      </c>
      <c r="Y102" s="97">
        <f t="shared" ref="Y102" si="403">+H102</f>
        <v>81669</v>
      </c>
      <c r="Z102" s="123">
        <f t="shared" ref="Z102" si="404">+B102</f>
        <v>43925</v>
      </c>
      <c r="AA102" s="97">
        <f t="shared" ref="AA102" si="405">+L102</f>
        <v>3</v>
      </c>
      <c r="AB102" s="97">
        <f t="shared" ref="AB102" si="406">+M102</f>
        <v>3329</v>
      </c>
    </row>
    <row r="103" spans="2:28" x14ac:dyDescent="0.55000000000000004">
      <c r="B103" s="77">
        <v>43926</v>
      </c>
      <c r="C103" s="48">
        <v>10</v>
      </c>
      <c r="D103" s="84"/>
      <c r="E103" s="110"/>
      <c r="F103" s="57">
        <v>88</v>
      </c>
      <c r="G103" s="48">
        <v>39</v>
      </c>
      <c r="H103" s="56">
        <f t="shared" ref="H103" si="407">+H102+G103</f>
        <v>81708</v>
      </c>
      <c r="I103" s="58">
        <f t="shared" ref="I103" si="408">+H103-M103-O103</f>
        <v>1299</v>
      </c>
      <c r="J103" s="48">
        <v>-30</v>
      </c>
      <c r="K103" s="56">
        <f t="shared" ref="K103:K104" si="409">+J103+K102</f>
        <v>265</v>
      </c>
      <c r="L103" s="48">
        <v>1</v>
      </c>
      <c r="M103" s="234">
        <f>+L103+M102+1</f>
        <v>3331</v>
      </c>
      <c r="N103" s="48">
        <v>114</v>
      </c>
      <c r="O103" s="56">
        <f t="shared" ref="O103" si="410">+N103+O102</f>
        <v>77078</v>
      </c>
      <c r="P103" s="111">
        <f t="shared" ref="P103" si="411">+Q103-Q102</f>
        <v>878</v>
      </c>
      <c r="Q103" s="57">
        <v>713988</v>
      </c>
      <c r="R103" s="48">
        <v>2151</v>
      </c>
      <c r="S103" s="118"/>
      <c r="T103" s="57">
        <v>16154</v>
      </c>
      <c r="U103" s="128"/>
      <c r="W103" s="121">
        <f t="shared" ref="W103" si="412">+B103</f>
        <v>43926</v>
      </c>
      <c r="X103" s="122">
        <f t="shared" ref="X103" si="413">+G103</f>
        <v>39</v>
      </c>
      <c r="Y103" s="97">
        <f t="shared" ref="Y103" si="414">+H103</f>
        <v>81708</v>
      </c>
      <c r="Z103" s="123">
        <f t="shared" ref="Z103" si="415">+B103</f>
        <v>43926</v>
      </c>
      <c r="AA103" s="97">
        <f t="shared" ref="AA103" si="416">+L103</f>
        <v>1</v>
      </c>
      <c r="AB103" s="97">
        <f t="shared" ref="AB103" si="417">+M103</f>
        <v>3331</v>
      </c>
    </row>
    <row r="104" spans="2:28" x14ac:dyDescent="0.55000000000000004">
      <c r="B104" s="77">
        <v>43927</v>
      </c>
      <c r="C104" s="48">
        <v>12</v>
      </c>
      <c r="D104" s="84"/>
      <c r="E104" s="110"/>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1">
        <f t="shared" ref="P104" si="422">+Q104-Q103</f>
        <v>732</v>
      </c>
      <c r="Q104" s="57">
        <v>714720</v>
      </c>
      <c r="R104" s="48">
        <v>2365</v>
      </c>
      <c r="S104" s="118"/>
      <c r="T104" s="57">
        <v>14499</v>
      </c>
      <c r="U104" s="128"/>
      <c r="W104" s="121">
        <f t="shared" ref="W104:W105" si="423">+B104</f>
        <v>43927</v>
      </c>
      <c r="X104" s="122">
        <f t="shared" ref="X104:X105" si="424">+G104</f>
        <v>32</v>
      </c>
      <c r="Y104" s="97">
        <f t="shared" ref="Y104:Y105" si="425">+H104</f>
        <v>81740</v>
      </c>
      <c r="Z104" s="123">
        <f t="shared" ref="Z104:Z105" si="426">+B104</f>
        <v>43927</v>
      </c>
      <c r="AA104" s="97">
        <f t="shared" ref="AA104:AA105" si="427">+L104</f>
        <v>0</v>
      </c>
      <c r="AB104" s="97">
        <f t="shared" ref="AB104:AB105" si="428">+M104</f>
        <v>3331</v>
      </c>
    </row>
    <row r="105" spans="2:28" x14ac:dyDescent="0.55000000000000004">
      <c r="B105" s="77">
        <v>43928</v>
      </c>
      <c r="C105" s="48">
        <v>12</v>
      </c>
      <c r="D105" s="84"/>
      <c r="E105" s="110"/>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1">
        <f t="shared" ref="P105" si="433">+Q105-Q104</f>
        <v>1134</v>
      </c>
      <c r="Q105" s="57">
        <v>715854</v>
      </c>
      <c r="R105" s="48">
        <v>2295</v>
      </c>
      <c r="S105" s="118"/>
      <c r="T105" s="57">
        <v>13334</v>
      </c>
      <c r="U105" s="128"/>
      <c r="W105" s="121">
        <f t="shared" si="423"/>
        <v>43928</v>
      </c>
      <c r="X105" s="122">
        <f t="shared" si="424"/>
        <v>62</v>
      </c>
      <c r="Y105" s="97">
        <f t="shared" si="425"/>
        <v>81802</v>
      </c>
      <c r="Z105" s="123">
        <f t="shared" si="426"/>
        <v>43928</v>
      </c>
      <c r="AA105" s="97">
        <f t="shared" si="427"/>
        <v>2</v>
      </c>
      <c r="AB105" s="97">
        <f t="shared" si="428"/>
        <v>3333</v>
      </c>
    </row>
    <row r="106" spans="2:28" x14ac:dyDescent="0.55000000000000004">
      <c r="B106" s="77">
        <v>43929</v>
      </c>
      <c r="C106" s="48">
        <v>17</v>
      </c>
      <c r="D106" s="84"/>
      <c r="E106" s="110"/>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1">
        <f t="shared" ref="P106" si="438">+Q106-Q105</f>
        <v>35</v>
      </c>
      <c r="Q106" s="57">
        <v>715889</v>
      </c>
      <c r="R106" s="48">
        <v>1848</v>
      </c>
      <c r="S106" s="118"/>
      <c r="T106" s="57">
        <v>12510</v>
      </c>
      <c r="U106" s="128"/>
      <c r="W106" s="121">
        <f t="shared" ref="W106" si="439">+B106</f>
        <v>43929</v>
      </c>
      <c r="X106" s="122">
        <f t="shared" ref="X106" si="440">+G106</f>
        <v>63</v>
      </c>
      <c r="Y106" s="97">
        <f t="shared" ref="Y106" si="441">+H106</f>
        <v>81865</v>
      </c>
      <c r="Z106" s="123">
        <f t="shared" ref="Z106" si="442">+B106</f>
        <v>43929</v>
      </c>
      <c r="AA106" s="97">
        <f t="shared" ref="AA106" si="443">+L106</f>
        <v>2</v>
      </c>
      <c r="AB106" s="97">
        <f t="shared" ref="AB106" si="444">+M106</f>
        <v>3335</v>
      </c>
    </row>
    <row r="107" spans="2:28" x14ac:dyDescent="0.55000000000000004">
      <c r="B107" s="77">
        <v>43930</v>
      </c>
      <c r="C107" s="48">
        <v>3</v>
      </c>
      <c r="D107" s="84"/>
      <c r="E107" s="110"/>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1">
        <f t="shared" ref="P107" si="449">+Q107-Q106</f>
        <v>1489</v>
      </c>
      <c r="Q107" s="57">
        <v>717378</v>
      </c>
      <c r="R107" s="48">
        <v>1823</v>
      </c>
      <c r="S107" s="118"/>
      <c r="T107" s="57">
        <v>11176</v>
      </c>
      <c r="U107" s="128"/>
      <c r="W107" s="121">
        <f t="shared" ref="W107" si="450">+B107</f>
        <v>43930</v>
      </c>
      <c r="X107" s="122">
        <f t="shared" ref="X107" si="451">+G107</f>
        <v>42</v>
      </c>
      <c r="Y107" s="97">
        <f t="shared" ref="Y107" si="452">+H107</f>
        <v>81907</v>
      </c>
      <c r="Z107" s="123">
        <f t="shared" ref="Z107" si="453">+B107</f>
        <v>43930</v>
      </c>
      <c r="AA107" s="97">
        <f t="shared" ref="AA107" si="454">+L107</f>
        <v>1</v>
      </c>
      <c r="AB107" s="97">
        <f t="shared" ref="AB107" si="455">+M107</f>
        <v>3336</v>
      </c>
    </row>
    <row r="108" spans="2:28" x14ac:dyDescent="0.55000000000000004">
      <c r="B108" s="77">
        <v>43931</v>
      </c>
      <c r="C108" s="48">
        <v>8</v>
      </c>
      <c r="D108" s="84"/>
      <c r="E108" s="110"/>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1">
        <f t="shared" ref="P108" si="460">+Q108-Q107</f>
        <v>672</v>
      </c>
      <c r="Q108" s="57">
        <v>718050</v>
      </c>
      <c r="R108" s="48">
        <v>1411</v>
      </c>
      <c r="S108" s="118"/>
      <c r="T108" s="57">
        <v>10435</v>
      </c>
      <c r="U108" s="128"/>
      <c r="W108" s="121">
        <f t="shared" ref="W108" si="461">+B108</f>
        <v>43931</v>
      </c>
      <c r="X108" s="122">
        <f t="shared" ref="X108" si="462">+G108</f>
        <v>46</v>
      </c>
      <c r="Y108" s="97">
        <f t="shared" ref="Y108" si="463">+H108</f>
        <v>81953</v>
      </c>
      <c r="Z108" s="123">
        <f t="shared" ref="Z108" si="464">+B108</f>
        <v>43931</v>
      </c>
      <c r="AA108" s="97">
        <f t="shared" ref="AA108" si="465">+L108</f>
        <v>3</v>
      </c>
      <c r="AB108" s="97">
        <f t="shared" ref="AB108" si="466">+M108</f>
        <v>3339</v>
      </c>
    </row>
    <row r="109" spans="2:28" x14ac:dyDescent="0.55000000000000004">
      <c r="B109" s="77">
        <v>43932</v>
      </c>
      <c r="C109" s="48">
        <v>49</v>
      </c>
      <c r="D109" s="84"/>
      <c r="E109" s="110"/>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1">
        <f t="shared" ref="P109" si="470">+Q109-Q108</f>
        <v>831</v>
      </c>
      <c r="Q109" s="57">
        <v>718881</v>
      </c>
      <c r="R109" s="48">
        <v>1534</v>
      </c>
      <c r="S109" s="118"/>
      <c r="T109" s="57">
        <v>9722</v>
      </c>
      <c r="U109" s="128"/>
      <c r="W109" s="121">
        <f t="shared" ref="W109" si="471">+B109</f>
        <v>43932</v>
      </c>
      <c r="X109" s="122">
        <f t="shared" ref="X109" si="472">+G109</f>
        <v>99</v>
      </c>
      <c r="Y109" s="97">
        <f t="shared" ref="Y109" si="473">+H109</f>
        <v>82052</v>
      </c>
      <c r="Z109" s="123">
        <f t="shared" ref="Z109" si="474">+B109</f>
        <v>43932</v>
      </c>
      <c r="AA109" s="97">
        <f t="shared" ref="AA109" si="475">+L109</f>
        <v>0</v>
      </c>
      <c r="AB109" s="97">
        <f t="shared" ref="AB109" si="476">+M109</f>
        <v>3339</v>
      </c>
    </row>
    <row r="110" spans="2:28" x14ac:dyDescent="0.55000000000000004">
      <c r="B110" s="77">
        <v>43933</v>
      </c>
      <c r="C110" s="48">
        <v>6</v>
      </c>
      <c r="D110" s="84"/>
      <c r="E110" s="110"/>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1">
        <f t="shared" ref="P110:P111" si="480">+Q110-Q109</f>
        <v>1027</v>
      </c>
      <c r="Q110" s="57">
        <v>719908</v>
      </c>
      <c r="R110" s="48">
        <v>1092</v>
      </c>
      <c r="S110" s="118"/>
      <c r="T110" s="57">
        <v>9655</v>
      </c>
      <c r="U110" s="128"/>
      <c r="W110" s="121">
        <f t="shared" ref="W110:W115" si="481">+B110</f>
        <v>43933</v>
      </c>
      <c r="X110" s="122">
        <f t="shared" ref="X110" si="482">+G110</f>
        <v>108</v>
      </c>
      <c r="Y110" s="97">
        <f t="shared" ref="Y110" si="483">+H110</f>
        <v>82160</v>
      </c>
      <c r="Z110" s="123">
        <f t="shared" ref="Z110" si="484">+B110</f>
        <v>43933</v>
      </c>
      <c r="AA110" s="97">
        <f t="shared" ref="AA110" si="485">+L110</f>
        <v>2</v>
      </c>
      <c r="AB110" s="97">
        <f t="shared" ref="AB110" si="486">+M110</f>
        <v>3341</v>
      </c>
    </row>
    <row r="111" spans="2:28" x14ac:dyDescent="0.55000000000000004">
      <c r="B111" s="77">
        <v>43934</v>
      </c>
      <c r="C111" s="48">
        <v>3</v>
      </c>
      <c r="D111" s="84"/>
      <c r="E111" s="110"/>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1">
        <f t="shared" si="480"/>
        <v>636</v>
      </c>
      <c r="Q111" s="57">
        <v>720544</v>
      </c>
      <c r="R111" s="48">
        <v>1684</v>
      </c>
      <c r="S111" s="118"/>
      <c r="T111" s="57">
        <v>8612</v>
      </c>
      <c r="U111" s="128"/>
      <c r="W111" s="121">
        <f t="shared" si="481"/>
        <v>43934</v>
      </c>
      <c r="X111" s="122">
        <f t="shared" ref="X111:X112" si="489">+G111</f>
        <v>89</v>
      </c>
      <c r="Y111" s="97">
        <f t="shared" ref="Y111:Y112" si="490">+H111</f>
        <v>82249</v>
      </c>
      <c r="Z111" s="123">
        <f t="shared" ref="Z111:Z112" si="491">+B111</f>
        <v>43934</v>
      </c>
      <c r="AA111" s="97">
        <f t="shared" ref="AA111:AA112" si="492">+L111</f>
        <v>0</v>
      </c>
      <c r="AB111" s="97">
        <f t="shared" ref="AB111:AB112" si="493">+M111</f>
        <v>3341</v>
      </c>
    </row>
    <row r="112" spans="2:28" x14ac:dyDescent="0.55000000000000004">
      <c r="B112" s="77">
        <v>43935</v>
      </c>
      <c r="C112" s="48">
        <v>11</v>
      </c>
      <c r="D112" s="84"/>
      <c r="E112" s="110"/>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1">
        <f t="shared" ref="P112" si="497">+Q112-Q111</f>
        <v>751</v>
      </c>
      <c r="Q112" s="57">
        <v>721295</v>
      </c>
      <c r="R112" s="48">
        <v>1058</v>
      </c>
      <c r="S112" s="118"/>
      <c r="T112" s="57">
        <v>8309</v>
      </c>
      <c r="U112" s="128"/>
      <c r="W112" s="121">
        <f t="shared" si="481"/>
        <v>43935</v>
      </c>
      <c r="X112" s="122">
        <f t="shared" si="489"/>
        <v>46</v>
      </c>
      <c r="Y112" s="97">
        <f t="shared" si="490"/>
        <v>82295</v>
      </c>
      <c r="Z112" s="123">
        <f t="shared" si="491"/>
        <v>43935</v>
      </c>
      <c r="AA112" s="97">
        <f t="shared" si="492"/>
        <v>1</v>
      </c>
      <c r="AB112" s="97">
        <f t="shared" si="493"/>
        <v>3342</v>
      </c>
    </row>
    <row r="113" spans="2:28" x14ac:dyDescent="0.55000000000000004">
      <c r="B113" s="77">
        <v>43936</v>
      </c>
      <c r="C113" s="48">
        <v>4</v>
      </c>
      <c r="D113" s="84"/>
      <c r="E113" s="110"/>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1">
        <f t="shared" ref="P113" si="501">+Q113-Q112</f>
        <v>712</v>
      </c>
      <c r="Q113" s="57">
        <v>722007</v>
      </c>
      <c r="R113" s="48">
        <v>521</v>
      </c>
      <c r="S113" s="118"/>
      <c r="T113" s="57">
        <v>8484</v>
      </c>
      <c r="U113" s="128"/>
      <c r="W113" s="121">
        <f t="shared" si="481"/>
        <v>43936</v>
      </c>
      <c r="X113" s="122">
        <f t="shared" ref="X113" si="502">+G113</f>
        <v>46</v>
      </c>
      <c r="Y113" s="97">
        <f t="shared" ref="Y113" si="503">+H113</f>
        <v>82341</v>
      </c>
      <c r="Z113" s="123">
        <f t="shared" ref="Z113" si="504">+B113</f>
        <v>43936</v>
      </c>
      <c r="AA113" s="97">
        <f t="shared" ref="AA113" si="505">+L113</f>
        <v>0</v>
      </c>
      <c r="AB113" s="97">
        <f t="shared" ref="AB113" si="506">+M113</f>
        <v>3342</v>
      </c>
    </row>
    <row r="114" spans="2:28" x14ac:dyDescent="0.55000000000000004">
      <c r="B114" s="77">
        <v>43937</v>
      </c>
      <c r="C114" s="48">
        <v>3</v>
      </c>
      <c r="D114" s="84"/>
      <c r="E114" s="110"/>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1">
        <f t="shared" ref="P114" si="510">+Q114-Q113</f>
        <v>902</v>
      </c>
      <c r="Q114" s="57">
        <v>722909</v>
      </c>
      <c r="R114" s="48">
        <v>412</v>
      </c>
      <c r="S114" s="118"/>
      <c r="T114" s="57">
        <v>8470</v>
      </c>
      <c r="U114" s="128"/>
      <c r="W114" s="121">
        <f t="shared" si="481"/>
        <v>43937</v>
      </c>
      <c r="X114" s="122">
        <f t="shared" ref="X114:X115" si="511">+G114</f>
        <v>26</v>
      </c>
      <c r="Y114" s="97">
        <f t="shared" ref="Y114:Y115" si="512">+H114</f>
        <v>82367</v>
      </c>
      <c r="Z114" s="123">
        <f t="shared" ref="Z114:Z115" si="513">+B114</f>
        <v>43937</v>
      </c>
      <c r="AA114" s="97">
        <f t="shared" ref="AA114:AA115" si="514">+L114</f>
        <v>0</v>
      </c>
      <c r="AB114" s="97">
        <f t="shared" ref="AB114:AB115" si="515">+M114</f>
        <v>3342</v>
      </c>
    </row>
    <row r="115" spans="2:28" ht="36" x14ac:dyDescent="0.55000000000000004">
      <c r="B115" s="77">
        <v>43938</v>
      </c>
      <c r="C115" s="48">
        <v>5</v>
      </c>
      <c r="D115" s="84"/>
      <c r="E115" s="110"/>
      <c r="F115" s="57">
        <v>63</v>
      </c>
      <c r="G115" s="48">
        <v>27</v>
      </c>
      <c r="H115" s="127">
        <f>+H114+G115+325</f>
        <v>82719</v>
      </c>
      <c r="I115" s="89">
        <f t="shared" ref="I115:I120" si="516">+H115-M115-O115</f>
        <v>1058</v>
      </c>
      <c r="J115" s="48">
        <v>-4</v>
      </c>
      <c r="K115" s="56">
        <f t="shared" si="458"/>
        <v>85</v>
      </c>
      <c r="L115" s="48">
        <v>0</v>
      </c>
      <c r="M115" s="127">
        <f>+L115+M114+1290</f>
        <v>4632</v>
      </c>
      <c r="N115" s="48">
        <v>50</v>
      </c>
      <c r="O115" s="127">
        <f>+N115+O114-965</f>
        <v>77029</v>
      </c>
      <c r="P115" s="111">
        <f t="shared" ref="P115:P116" si="517">+Q115-Q114</f>
        <v>926</v>
      </c>
      <c r="Q115" s="57">
        <v>723835</v>
      </c>
      <c r="R115" s="48">
        <v>986</v>
      </c>
      <c r="S115" s="118"/>
      <c r="T115" s="57">
        <v>8893</v>
      </c>
      <c r="U115" s="236" t="s">
        <v>174</v>
      </c>
      <c r="W115" s="121">
        <f t="shared" si="481"/>
        <v>43938</v>
      </c>
      <c r="X115" s="122">
        <f t="shared" si="511"/>
        <v>27</v>
      </c>
      <c r="Y115" s="97">
        <f t="shared" si="512"/>
        <v>82719</v>
      </c>
      <c r="Z115" s="123">
        <f t="shared" si="513"/>
        <v>43938</v>
      </c>
      <c r="AA115" s="97">
        <f t="shared" si="514"/>
        <v>0</v>
      </c>
      <c r="AB115" s="97">
        <f t="shared" si="515"/>
        <v>4632</v>
      </c>
    </row>
    <row r="116" spans="2:28" x14ac:dyDescent="0.55000000000000004">
      <c r="B116" s="77">
        <v>43939</v>
      </c>
      <c r="C116" s="48">
        <v>2</v>
      </c>
      <c r="D116" s="84"/>
      <c r="E116" s="110"/>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1">
        <f t="shared" si="517"/>
        <v>1015</v>
      </c>
      <c r="Q116" s="57">
        <v>724850</v>
      </c>
      <c r="R116" s="48">
        <v>1073</v>
      </c>
      <c r="S116" s="118"/>
      <c r="T116" s="57">
        <v>8632</v>
      </c>
      <c r="U116" s="128"/>
      <c r="W116" s="121">
        <f t="shared" ref="W116:W118" si="521">+B116</f>
        <v>43939</v>
      </c>
      <c r="X116" s="122">
        <f t="shared" ref="X116:X118" si="522">+G116</f>
        <v>16</v>
      </c>
      <c r="Y116" s="97">
        <f t="shared" ref="Y116:Y118" si="523">+H116</f>
        <v>82735</v>
      </c>
      <c r="Z116" s="123">
        <f t="shared" ref="Z116:Z118" si="524">+B116</f>
        <v>43939</v>
      </c>
      <c r="AA116" s="97">
        <f t="shared" ref="AA116:AA118" si="525">+L116</f>
        <v>0</v>
      </c>
      <c r="AB116" s="97">
        <f t="shared" ref="AB116:AB118" si="526">+M116</f>
        <v>4632</v>
      </c>
    </row>
    <row r="117" spans="2:28" x14ac:dyDescent="0.55000000000000004">
      <c r="B117" s="77">
        <v>43940</v>
      </c>
      <c r="C117" s="48">
        <v>2</v>
      </c>
      <c r="D117" s="84"/>
      <c r="E117" s="110"/>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1">
        <f t="shared" ref="P117" si="527">+Q117-Q116</f>
        <v>964</v>
      </c>
      <c r="Q117" s="57">
        <v>725814</v>
      </c>
      <c r="R117" s="48">
        <v>904</v>
      </c>
      <c r="S117" s="118"/>
      <c r="T117" s="57">
        <v>8694</v>
      </c>
      <c r="U117" s="128"/>
      <c r="W117" s="121">
        <f t="shared" si="521"/>
        <v>43940</v>
      </c>
      <c r="X117" s="122">
        <f t="shared" si="522"/>
        <v>12</v>
      </c>
      <c r="Y117" s="97">
        <f t="shared" si="523"/>
        <v>82747</v>
      </c>
      <c r="Z117" s="123">
        <f t="shared" si="524"/>
        <v>43940</v>
      </c>
      <c r="AA117" s="97">
        <f t="shared" si="525"/>
        <v>0</v>
      </c>
      <c r="AB117" s="97">
        <f t="shared" si="526"/>
        <v>4632</v>
      </c>
    </row>
    <row r="118" spans="2:28" x14ac:dyDescent="0.55000000000000004">
      <c r="B118" s="77">
        <v>43941</v>
      </c>
      <c r="C118" s="48">
        <v>3</v>
      </c>
      <c r="D118" s="84"/>
      <c r="E118" s="110"/>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1">
        <f t="shared" ref="P118:P119" si="528">+Q118-Q117</f>
        <v>983</v>
      </c>
      <c r="Q118" s="57">
        <v>726797</v>
      </c>
      <c r="R118" s="48">
        <v>882</v>
      </c>
      <c r="S118" s="118"/>
      <c r="T118" s="57">
        <v>8791</v>
      </c>
      <c r="U118" s="128"/>
      <c r="W118" s="121">
        <f t="shared" si="521"/>
        <v>43941</v>
      </c>
      <c r="X118" s="122">
        <f t="shared" si="522"/>
        <v>11</v>
      </c>
      <c r="Y118" s="97">
        <f t="shared" si="523"/>
        <v>82758</v>
      </c>
      <c r="Z118" s="123">
        <f t="shared" si="524"/>
        <v>43941</v>
      </c>
      <c r="AA118" s="97">
        <f t="shared" si="525"/>
        <v>0</v>
      </c>
      <c r="AB118" s="97">
        <f t="shared" si="526"/>
        <v>4632</v>
      </c>
    </row>
    <row r="119" spans="2:28" x14ac:dyDescent="0.55000000000000004">
      <c r="B119" s="77">
        <v>43942</v>
      </c>
      <c r="C119" s="48">
        <v>3</v>
      </c>
      <c r="D119" s="84"/>
      <c r="E119" s="110"/>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1">
        <f t="shared" si="528"/>
        <v>792</v>
      </c>
      <c r="Q119" s="57">
        <v>727589</v>
      </c>
      <c r="R119" s="48">
        <v>784</v>
      </c>
      <c r="S119" s="118"/>
      <c r="T119" s="57">
        <v>8796</v>
      </c>
      <c r="U119" s="128"/>
      <c r="W119" s="121">
        <f t="shared" ref="W119" si="529">+B119</f>
        <v>43942</v>
      </c>
      <c r="X119" s="122">
        <f t="shared" ref="X119" si="530">+G119</f>
        <v>30</v>
      </c>
      <c r="Y119" s="97">
        <f t="shared" ref="Y119" si="531">+H119</f>
        <v>82788</v>
      </c>
      <c r="Z119" s="123">
        <f t="shared" ref="Z119" si="532">+B119</f>
        <v>43942</v>
      </c>
      <c r="AA119" s="97">
        <f t="shared" ref="AA119" si="533">+L119</f>
        <v>0</v>
      </c>
      <c r="AB119" s="97">
        <f t="shared" ref="AB119" si="534">+M119</f>
        <v>4632</v>
      </c>
    </row>
    <row r="120" spans="2:28" x14ac:dyDescent="0.55000000000000004">
      <c r="B120" s="77">
        <v>43943</v>
      </c>
      <c r="C120" s="48">
        <v>0</v>
      </c>
      <c r="D120" s="84"/>
      <c r="E120" s="110"/>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1">
        <f t="shared" ref="P120" si="535">+Q120-Q119</f>
        <v>460</v>
      </c>
      <c r="Q120" s="57">
        <v>728049</v>
      </c>
      <c r="R120" s="48">
        <v>824</v>
      </c>
      <c r="S120" s="118"/>
      <c r="T120" s="57">
        <v>8429</v>
      </c>
      <c r="U120" s="128"/>
      <c r="W120" s="121">
        <f t="shared" ref="W120" si="536">+B120</f>
        <v>43943</v>
      </c>
      <c r="X120" s="122">
        <f t="shared" ref="X120" si="537">+G120</f>
        <v>10</v>
      </c>
      <c r="Y120" s="97">
        <f t="shared" ref="Y120" si="538">+H120</f>
        <v>82798</v>
      </c>
      <c r="Z120" s="123">
        <f t="shared" ref="Z120" si="539">+B120</f>
        <v>43943</v>
      </c>
      <c r="AA120" s="97">
        <f t="shared" ref="AA120" si="540">+L120</f>
        <v>0</v>
      </c>
      <c r="AB120" s="97">
        <f t="shared" ref="AB120" si="541">+M120</f>
        <v>4632</v>
      </c>
    </row>
    <row r="121" spans="2:28" x14ac:dyDescent="0.55000000000000004">
      <c r="B121" s="77">
        <v>43944</v>
      </c>
      <c r="C121" s="48">
        <v>2</v>
      </c>
      <c r="D121" s="84"/>
      <c r="E121" s="110"/>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1">
        <f t="shared" ref="P121" si="543">+Q121-Q120</f>
        <v>541</v>
      </c>
      <c r="Q121" s="57">
        <v>728590</v>
      </c>
      <c r="R121" s="48">
        <v>607</v>
      </c>
      <c r="S121" s="118"/>
      <c r="T121" s="57">
        <v>8362</v>
      </c>
      <c r="U121" s="128"/>
      <c r="W121" s="121">
        <f t="shared" ref="W121" si="544">+B121</f>
        <v>43944</v>
      </c>
      <c r="X121" s="122">
        <f t="shared" ref="X121" si="545">+G121</f>
        <v>6</v>
      </c>
      <c r="Y121" s="97">
        <f t="shared" ref="Y121" si="546">+H121</f>
        <v>82804</v>
      </c>
      <c r="Z121" s="123">
        <f t="shared" ref="Z121" si="547">+B121</f>
        <v>43944</v>
      </c>
      <c r="AA121" s="97">
        <f t="shared" ref="AA121" si="548">+L121</f>
        <v>0</v>
      </c>
      <c r="AB121" s="97">
        <f t="shared" ref="AB121" si="549">+M121</f>
        <v>4632</v>
      </c>
    </row>
    <row r="122" spans="2:28" x14ac:dyDescent="0.55000000000000004">
      <c r="B122" s="77">
        <v>43945</v>
      </c>
      <c r="C122" s="48">
        <v>2</v>
      </c>
      <c r="D122" s="84"/>
      <c r="E122" s="110"/>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1">
        <f t="shared" ref="P122:P124" si="554">+Q122-Q121</f>
        <v>697</v>
      </c>
      <c r="Q122" s="57">
        <v>729287</v>
      </c>
      <c r="R122" s="48">
        <v>566</v>
      </c>
      <c r="S122" s="118"/>
      <c r="T122" s="57">
        <v>8493</v>
      </c>
      <c r="U122" s="128"/>
      <c r="W122" s="121">
        <f t="shared" ref="W122" si="555">+B122</f>
        <v>43945</v>
      </c>
      <c r="X122" s="122">
        <f t="shared" ref="X122" si="556">+G122</f>
        <v>12</v>
      </c>
      <c r="Y122" s="97">
        <f t="shared" ref="Y122" si="557">+H122</f>
        <v>82816</v>
      </c>
      <c r="Z122" s="123">
        <f t="shared" ref="Z122" si="558">+B122</f>
        <v>43945</v>
      </c>
      <c r="AA122" s="97">
        <f t="shared" ref="AA122" si="559">+L122</f>
        <v>0</v>
      </c>
      <c r="AB122" s="97">
        <f t="shared" ref="AB122" si="560">+M122</f>
        <v>4632</v>
      </c>
    </row>
    <row r="123" spans="2:28" x14ac:dyDescent="0.55000000000000004">
      <c r="B123" s="77">
        <v>43946</v>
      </c>
      <c r="C123" s="48">
        <v>0</v>
      </c>
      <c r="D123" s="84"/>
      <c r="E123" s="110"/>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1">
        <f t="shared" si="554"/>
        <v>598</v>
      </c>
      <c r="Q123" s="57">
        <v>729885</v>
      </c>
      <c r="R123" s="48">
        <v>779</v>
      </c>
      <c r="S123" s="118"/>
      <c r="T123" s="57">
        <v>8308</v>
      </c>
      <c r="U123" s="128"/>
      <c r="W123" s="121">
        <f t="shared" ref="W123:W124" si="563">+B123</f>
        <v>43946</v>
      </c>
      <c r="X123" s="122">
        <f t="shared" ref="X123:X124" si="564">+G123</f>
        <v>11</v>
      </c>
      <c r="Y123" s="97">
        <f t="shared" ref="Y123:Y124" si="565">+H123</f>
        <v>82827</v>
      </c>
      <c r="Z123" s="123">
        <f t="shared" ref="Z123:Z124" si="566">+B123</f>
        <v>43946</v>
      </c>
      <c r="AA123" s="97">
        <f t="shared" ref="AA123:AA124" si="567">+L123</f>
        <v>0</v>
      </c>
      <c r="AB123" s="97">
        <f t="shared" ref="AB123:AB124" si="568">+M123</f>
        <v>4632</v>
      </c>
    </row>
    <row r="124" spans="2:28" x14ac:dyDescent="0.55000000000000004">
      <c r="B124" s="77">
        <v>43947</v>
      </c>
      <c r="C124" s="48">
        <v>5</v>
      </c>
      <c r="D124" s="84"/>
      <c r="E124" s="110"/>
      <c r="F124" s="57">
        <v>10</v>
      </c>
      <c r="G124" s="48">
        <v>3</v>
      </c>
      <c r="H124" s="89">
        <f t="shared" si="561"/>
        <v>82830</v>
      </c>
      <c r="I124" s="89">
        <f>+H124-M124-O124</f>
        <v>723</v>
      </c>
      <c r="J124" s="48">
        <v>1</v>
      </c>
      <c r="K124" s="56">
        <f t="shared" si="458"/>
        <v>52</v>
      </c>
      <c r="L124" s="48">
        <v>0</v>
      </c>
      <c r="M124" s="127">
        <f>+L124+M123+1</f>
        <v>4633</v>
      </c>
      <c r="N124" s="48">
        <v>80</v>
      </c>
      <c r="O124" s="89">
        <f t="shared" si="553"/>
        <v>77474</v>
      </c>
      <c r="P124" s="111">
        <f t="shared" si="554"/>
        <v>644</v>
      </c>
      <c r="Q124" s="57">
        <v>730529</v>
      </c>
      <c r="R124" s="48">
        <v>508</v>
      </c>
      <c r="S124" s="118"/>
      <c r="T124" s="57">
        <v>8443</v>
      </c>
      <c r="U124" s="233" t="s">
        <v>175</v>
      </c>
      <c r="W124" s="1">
        <f t="shared" si="563"/>
        <v>43947</v>
      </c>
      <c r="X124" s="122">
        <f t="shared" si="564"/>
        <v>3</v>
      </c>
      <c r="Y124">
        <f t="shared" si="565"/>
        <v>82830</v>
      </c>
      <c r="Z124" s="123">
        <f t="shared" si="566"/>
        <v>43947</v>
      </c>
      <c r="AA124">
        <f t="shared" si="567"/>
        <v>0</v>
      </c>
      <c r="AB124">
        <f t="shared" si="568"/>
        <v>4633</v>
      </c>
    </row>
    <row r="125" spans="2:28" x14ac:dyDescent="0.55000000000000004">
      <c r="B125" s="77">
        <v>43948</v>
      </c>
      <c r="C125" s="48">
        <v>1</v>
      </c>
      <c r="D125" s="84"/>
      <c r="E125" s="110"/>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1">
        <f t="shared" ref="P125" si="571">+Q125-Q124</f>
        <v>486</v>
      </c>
      <c r="Q125" s="57">
        <v>731015</v>
      </c>
      <c r="R125" s="48">
        <v>915</v>
      </c>
      <c r="S125" s="118"/>
      <c r="T125" s="57">
        <v>8014</v>
      </c>
      <c r="U125" s="233"/>
      <c r="W125" s="121">
        <f t="shared" ref="W125" si="572">+B125</f>
        <v>43948</v>
      </c>
      <c r="X125" s="122">
        <f t="shared" ref="X125" si="573">+G125</f>
        <v>6</v>
      </c>
      <c r="Y125" s="97">
        <f t="shared" ref="Y125" si="574">+H125</f>
        <v>82836</v>
      </c>
      <c r="Z125" s="123">
        <f t="shared" ref="Z125" si="575">+B125</f>
        <v>43948</v>
      </c>
      <c r="AA125" s="97">
        <f t="shared" ref="AA125" si="576">+L125</f>
        <v>0</v>
      </c>
      <c r="AB125" s="97">
        <f t="shared" ref="AB125" si="577">+M125</f>
        <v>4633</v>
      </c>
    </row>
    <row r="126" spans="2:28" x14ac:dyDescent="0.55000000000000004">
      <c r="B126" s="77">
        <v>43949</v>
      </c>
      <c r="C126" s="48">
        <v>2</v>
      </c>
      <c r="D126" s="84"/>
      <c r="E126" s="110"/>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1">
        <f t="shared" ref="P126" si="581">+Q126-Q125</f>
        <v>895</v>
      </c>
      <c r="Q126" s="57">
        <v>731910</v>
      </c>
      <c r="R126" s="48">
        <v>627</v>
      </c>
      <c r="S126" s="118"/>
      <c r="T126" s="57">
        <v>8283</v>
      </c>
      <c r="U126" s="233"/>
      <c r="W126" s="121">
        <f t="shared" ref="W126" si="582">+B126</f>
        <v>43949</v>
      </c>
      <c r="X126" s="122">
        <f t="shared" ref="X126" si="583">+G126</f>
        <v>22</v>
      </c>
      <c r="Y126" s="97">
        <f t="shared" ref="Y126" si="584">+H126</f>
        <v>82858</v>
      </c>
      <c r="Z126" s="123">
        <f t="shared" ref="Z126" si="585">+B126</f>
        <v>43949</v>
      </c>
      <c r="AA126" s="97">
        <f t="shared" ref="AA126" si="586">+L126</f>
        <v>0</v>
      </c>
      <c r="AB126" s="97">
        <f t="shared" ref="AB126" si="587">+M126</f>
        <v>4633</v>
      </c>
    </row>
    <row r="127" spans="2:28" x14ac:dyDescent="0.55000000000000004">
      <c r="B127" s="77">
        <v>43950</v>
      </c>
      <c r="C127" s="48">
        <v>3</v>
      </c>
      <c r="D127" s="84"/>
      <c r="E127" s="110"/>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1">
        <f t="shared" ref="P127" si="592">+Q127-Q126</f>
        <v>459</v>
      </c>
      <c r="Q127" s="57">
        <v>732369</v>
      </c>
      <c r="R127" s="48">
        <v>708</v>
      </c>
      <c r="S127" s="118"/>
      <c r="T127" s="57">
        <v>8032</v>
      </c>
      <c r="U127" s="233"/>
      <c r="W127" s="121">
        <f t="shared" ref="W127" si="593">+B127</f>
        <v>43950</v>
      </c>
      <c r="X127" s="122">
        <f t="shared" ref="X127" si="594">+G127</f>
        <v>4</v>
      </c>
      <c r="Y127" s="97">
        <f t="shared" ref="Y127" si="595">+H127</f>
        <v>82862</v>
      </c>
      <c r="Z127" s="123">
        <f t="shared" ref="Z127" si="596">+B127</f>
        <v>43950</v>
      </c>
      <c r="AA127" s="97">
        <f t="shared" ref="AA127" si="597">+L127</f>
        <v>0</v>
      </c>
      <c r="AB127" s="97">
        <f t="shared" ref="AB127" si="598">+M127</f>
        <v>4633</v>
      </c>
    </row>
    <row r="128" spans="2:28" x14ac:dyDescent="0.55000000000000004">
      <c r="B128" s="77">
        <v>43951</v>
      </c>
      <c r="C128" s="48">
        <v>3</v>
      </c>
      <c r="D128" s="84"/>
      <c r="E128" s="110"/>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1">
        <f t="shared" ref="P128" si="604">+Q128-Q127</f>
        <v>597</v>
      </c>
      <c r="Q128" s="57">
        <v>732966</v>
      </c>
      <c r="R128" s="48">
        <v>882</v>
      </c>
      <c r="S128" s="118"/>
      <c r="T128" s="57">
        <v>7761</v>
      </c>
      <c r="U128" s="233"/>
      <c r="W128" s="121">
        <f t="shared" ref="W128" si="605">+B128</f>
        <v>43951</v>
      </c>
      <c r="X128" s="122">
        <f t="shared" ref="X128" si="606">+G128</f>
        <v>12</v>
      </c>
      <c r="Y128" s="97">
        <f t="shared" ref="Y128" si="607">+H128</f>
        <v>82874</v>
      </c>
      <c r="Z128" s="123">
        <f t="shared" ref="Z128" si="608">+B128</f>
        <v>43951</v>
      </c>
      <c r="AA128" s="97">
        <f t="shared" ref="AA128" si="609">+L128</f>
        <v>0</v>
      </c>
      <c r="AB128" s="97">
        <f t="shared" ref="AB128" si="610">+M128</f>
        <v>4633</v>
      </c>
    </row>
    <row r="129" spans="2:28" x14ac:dyDescent="0.55000000000000004">
      <c r="B129" s="77">
        <v>43952</v>
      </c>
      <c r="C129" s="48">
        <v>2</v>
      </c>
      <c r="D129" s="84"/>
      <c r="E129" s="110"/>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1">
        <f t="shared" ref="P129" si="615">+Q129-Q128</f>
        <v>767</v>
      </c>
      <c r="Q129" s="57">
        <v>733733</v>
      </c>
      <c r="R129" s="48">
        <v>650</v>
      </c>
      <c r="S129" s="118"/>
      <c r="T129" s="57">
        <v>7873</v>
      </c>
      <c r="U129" s="233"/>
      <c r="W129" s="121">
        <f t="shared" ref="W129" si="616">+B129</f>
        <v>43952</v>
      </c>
      <c r="X129" s="122">
        <f t="shared" ref="X129" si="617">+G129</f>
        <v>1</v>
      </c>
      <c r="Y129" s="97">
        <f t="shared" ref="Y129" si="618">+H129</f>
        <v>82875</v>
      </c>
      <c r="Z129" s="123">
        <f t="shared" ref="Z129" si="619">+B129</f>
        <v>43952</v>
      </c>
      <c r="AA129" s="97">
        <f t="shared" ref="AA129" si="620">+L129</f>
        <v>0</v>
      </c>
      <c r="AB129" s="97">
        <f t="shared" ref="AB129" si="621">+M129</f>
        <v>4633</v>
      </c>
    </row>
    <row r="130" spans="2:28" x14ac:dyDescent="0.55000000000000004">
      <c r="B130" s="77">
        <v>43953</v>
      </c>
      <c r="C130" s="48">
        <v>0</v>
      </c>
      <c r="D130" s="84"/>
      <c r="E130" s="110"/>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1">
        <f t="shared" ref="P130" si="627">+Q130-Q129</f>
        <v>548</v>
      </c>
      <c r="Q130" s="57">
        <v>734281</v>
      </c>
      <c r="R130" s="48">
        <v>882</v>
      </c>
      <c r="S130" s="118"/>
      <c r="T130" s="57">
        <v>7539</v>
      </c>
      <c r="U130" s="233"/>
      <c r="W130" s="121">
        <f t="shared" ref="W130" si="628">+B130</f>
        <v>43953</v>
      </c>
      <c r="X130" s="122">
        <f t="shared" ref="X130" si="629">+G130</f>
        <v>2</v>
      </c>
      <c r="Y130" s="97">
        <f t="shared" ref="Y130" si="630">+H130</f>
        <v>82877</v>
      </c>
      <c r="Z130" s="123">
        <f t="shared" ref="Z130" si="631">+B130</f>
        <v>43953</v>
      </c>
      <c r="AA130" s="97">
        <f t="shared" ref="AA130" si="632">+L130</f>
        <v>0</v>
      </c>
      <c r="AB130" s="97">
        <f t="shared" ref="AB130" si="633">+M130</f>
        <v>4633</v>
      </c>
    </row>
    <row r="131" spans="2:28" x14ac:dyDescent="0.55000000000000004">
      <c r="B131" s="77">
        <v>43954</v>
      </c>
      <c r="C131" s="48">
        <v>1</v>
      </c>
      <c r="D131" s="84"/>
      <c r="E131" s="110"/>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1">
        <f t="shared" ref="P131" si="639">+Q131-Q130</f>
        <v>485</v>
      </c>
      <c r="Q131" s="57">
        <v>734766</v>
      </c>
      <c r="R131" s="48">
        <v>632</v>
      </c>
      <c r="S131" s="118"/>
      <c r="T131" s="57">
        <v>7392</v>
      </c>
      <c r="U131" s="233"/>
      <c r="W131" s="121">
        <f t="shared" ref="W131" si="640">+B131</f>
        <v>43954</v>
      </c>
      <c r="X131" s="122">
        <f t="shared" ref="X131" si="641">+G131</f>
        <v>3</v>
      </c>
      <c r="Y131" s="97">
        <f t="shared" ref="Y131" si="642">+H131</f>
        <v>82880</v>
      </c>
      <c r="Z131" s="123">
        <f t="shared" ref="Z131" si="643">+B131</f>
        <v>43954</v>
      </c>
      <c r="AA131" s="97">
        <f t="shared" ref="AA131" si="644">+L131</f>
        <v>0</v>
      </c>
      <c r="AB131" s="97">
        <f t="shared" ref="AB131" si="645">+M131</f>
        <v>4633</v>
      </c>
    </row>
    <row r="132" spans="2:28" x14ac:dyDescent="0.55000000000000004">
      <c r="B132" s="77">
        <v>43955</v>
      </c>
      <c r="C132" s="48">
        <v>0</v>
      </c>
      <c r="D132" s="84"/>
      <c r="E132" s="110"/>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1">
        <f t="shared" ref="P132" si="651">+Q132-Q131</f>
        <v>474</v>
      </c>
      <c r="Q132" s="57">
        <v>735240</v>
      </c>
      <c r="R132" s="48">
        <v>710</v>
      </c>
      <c r="S132" s="118"/>
      <c r="T132" s="57">
        <v>7152</v>
      </c>
      <c r="U132" s="233"/>
      <c r="W132" s="121">
        <f t="shared" ref="W132:W133" si="652">+B132</f>
        <v>43955</v>
      </c>
      <c r="X132" s="122">
        <f t="shared" ref="X132:X133" si="653">+G132</f>
        <v>1</v>
      </c>
      <c r="Y132" s="97">
        <f t="shared" ref="Y132:Y133" si="654">+H132</f>
        <v>82881</v>
      </c>
      <c r="Z132" s="123">
        <f t="shared" ref="Z132:Z133" si="655">+B132</f>
        <v>43955</v>
      </c>
      <c r="AA132" s="97">
        <f t="shared" ref="AA132:AA133" si="656">+L132</f>
        <v>0</v>
      </c>
      <c r="AB132" s="97">
        <f t="shared" ref="AB132:AB133" si="657">+M132</f>
        <v>4633</v>
      </c>
    </row>
    <row r="133" spans="2:28" x14ac:dyDescent="0.55000000000000004">
      <c r="B133" s="77">
        <v>43956</v>
      </c>
      <c r="C133" s="48">
        <v>3</v>
      </c>
      <c r="D133" s="84"/>
      <c r="E133" s="110"/>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1">
        <f t="shared" ref="P133" si="663">+Q133-Q132</f>
        <v>337</v>
      </c>
      <c r="Q133" s="57">
        <v>735577</v>
      </c>
      <c r="R133" s="48">
        <v>517</v>
      </c>
      <c r="S133" s="118"/>
      <c r="T133" s="57">
        <v>6973</v>
      </c>
      <c r="U133" s="233"/>
      <c r="W133" s="121">
        <f t="shared" si="652"/>
        <v>43956</v>
      </c>
      <c r="X133" s="122">
        <f t="shared" si="653"/>
        <v>2</v>
      </c>
      <c r="Y133" s="97">
        <f t="shared" si="654"/>
        <v>82883</v>
      </c>
      <c r="Z133" s="123">
        <f t="shared" si="655"/>
        <v>43956</v>
      </c>
      <c r="AA133" s="97">
        <f t="shared" si="656"/>
        <v>0</v>
      </c>
      <c r="AB133" s="97">
        <f t="shared" si="657"/>
        <v>4633</v>
      </c>
    </row>
    <row r="134" spans="2:28" x14ac:dyDescent="0.55000000000000004">
      <c r="B134" s="77">
        <v>43957</v>
      </c>
      <c r="C134" s="48">
        <v>2</v>
      </c>
      <c r="D134" s="84"/>
      <c r="E134" s="110"/>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1">
        <f t="shared" ref="P134:P136" si="669">+Q134-Q133</f>
        <v>160</v>
      </c>
      <c r="Q134" s="57">
        <v>735737</v>
      </c>
      <c r="R134" s="48">
        <v>627</v>
      </c>
      <c r="S134" s="118"/>
      <c r="T134" s="57">
        <v>6537</v>
      </c>
      <c r="U134" s="233"/>
      <c r="W134" s="121">
        <f t="shared" ref="W134" si="670">+B134</f>
        <v>43957</v>
      </c>
      <c r="X134" s="122">
        <f t="shared" ref="X134" si="671">+G134</f>
        <v>2</v>
      </c>
      <c r="Y134" s="97">
        <f t="shared" ref="Y134" si="672">+H134</f>
        <v>82885</v>
      </c>
      <c r="Z134" s="123">
        <f t="shared" ref="Z134" si="673">+B134</f>
        <v>43957</v>
      </c>
      <c r="AA134" s="97">
        <f t="shared" ref="AA134" si="674">+L134</f>
        <v>0</v>
      </c>
      <c r="AB134" s="97">
        <f t="shared" ref="AB134" si="675">+M134</f>
        <v>4633</v>
      </c>
    </row>
    <row r="135" spans="2:28" x14ac:dyDescent="0.55000000000000004">
      <c r="B135" s="77">
        <v>43958</v>
      </c>
      <c r="C135" s="48">
        <v>3</v>
      </c>
      <c r="D135" s="84"/>
      <c r="E135" s="110"/>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1">
        <f t="shared" si="669"/>
        <v>273</v>
      </c>
      <c r="Q135" s="57">
        <v>736010</v>
      </c>
      <c r="R135" s="48">
        <v>645</v>
      </c>
      <c r="S135" s="118"/>
      <c r="T135" s="57">
        <v>6167</v>
      </c>
      <c r="U135" s="233"/>
      <c r="W135" s="121">
        <f t="shared" ref="W135" si="680">+B135</f>
        <v>43958</v>
      </c>
      <c r="X135" s="122">
        <f t="shared" ref="X135" si="681">+G135</f>
        <v>1</v>
      </c>
      <c r="Y135" s="97">
        <f t="shared" ref="Y135" si="682">+H135</f>
        <v>82886</v>
      </c>
      <c r="Z135" s="123">
        <f t="shared" ref="Z135" si="683">+B135</f>
        <v>43958</v>
      </c>
      <c r="AA135" s="97">
        <f t="shared" ref="AA135" si="684">+L135</f>
        <v>0</v>
      </c>
      <c r="AB135" s="97">
        <f t="shared" ref="AB135" si="685">+M135</f>
        <v>4633</v>
      </c>
    </row>
    <row r="136" spans="2:28" x14ac:dyDescent="0.55000000000000004">
      <c r="B136" s="77">
        <v>43959</v>
      </c>
      <c r="C136" s="48">
        <v>2</v>
      </c>
      <c r="D136" s="84"/>
      <c r="E136" s="110"/>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1">
        <f t="shared" si="669"/>
        <v>362</v>
      </c>
      <c r="Q136" s="57">
        <v>736372</v>
      </c>
      <c r="R136" s="48">
        <v>670</v>
      </c>
      <c r="S136" s="118"/>
      <c r="T136" s="57">
        <v>5859</v>
      </c>
      <c r="U136" s="233"/>
      <c r="W136" s="121">
        <f t="shared" ref="W136" si="690">+B136</f>
        <v>43959</v>
      </c>
      <c r="X136" s="122">
        <f t="shared" ref="X136" si="691">+G136</f>
        <v>1</v>
      </c>
      <c r="Y136" s="97">
        <f t="shared" ref="Y136" si="692">+H136</f>
        <v>82887</v>
      </c>
      <c r="Z136" s="123">
        <f t="shared" ref="Z136" si="693">+B136</f>
        <v>43959</v>
      </c>
      <c r="AA136" s="97">
        <f t="shared" ref="AA136" si="694">+L136</f>
        <v>0</v>
      </c>
      <c r="AB136" s="97">
        <f t="shared" ref="AB136" si="695">+M136</f>
        <v>4633</v>
      </c>
    </row>
    <row r="137" spans="2:28" x14ac:dyDescent="0.55000000000000004">
      <c r="B137" s="77">
        <v>43960</v>
      </c>
      <c r="C137" s="48">
        <v>1</v>
      </c>
      <c r="D137" s="84"/>
      <c r="E137" s="110"/>
      <c r="F137" s="57">
        <v>4</v>
      </c>
      <c r="G137" s="48">
        <v>14</v>
      </c>
      <c r="H137" s="89">
        <f t="shared" ref="H137" si="696">+H136+G137</f>
        <v>82901</v>
      </c>
      <c r="I137" s="89">
        <f t="shared" ref="I137" si="697">+H137-M137-O137</f>
        <v>148</v>
      </c>
      <c r="J137" s="48">
        <v>-2</v>
      </c>
      <c r="K137" s="56">
        <f t="shared" ref="K137" si="698">+J137+K136</f>
        <v>13</v>
      </c>
      <c r="L137" s="48">
        <v>0</v>
      </c>
      <c r="M137" s="89">
        <f t="shared" ref="M137" si="699">+L137+M136</f>
        <v>4633</v>
      </c>
      <c r="N137" s="48">
        <v>74</v>
      </c>
      <c r="O137" s="89">
        <f t="shared" ref="O137" si="700">+N137+O136</f>
        <v>78120</v>
      </c>
      <c r="P137" s="111">
        <f t="shared" ref="P137" si="701">+Q137-Q136</f>
        <v>415</v>
      </c>
      <c r="Q137" s="57">
        <v>736787</v>
      </c>
      <c r="R137" s="48">
        <v>427</v>
      </c>
      <c r="S137" s="118"/>
      <c r="T137" s="57">
        <v>5840</v>
      </c>
      <c r="U137" s="233"/>
      <c r="W137" s="121">
        <f t="shared" ref="W137" si="702">+B137</f>
        <v>43960</v>
      </c>
      <c r="X137" s="122">
        <f t="shared" ref="X137" si="703">+G137</f>
        <v>14</v>
      </c>
      <c r="Y137" s="97">
        <f t="shared" ref="Y137" si="704">+H137</f>
        <v>82901</v>
      </c>
      <c r="Z137" s="123">
        <f t="shared" ref="Z137" si="705">+B137</f>
        <v>43960</v>
      </c>
      <c r="AA137" s="97">
        <f t="shared" ref="AA137" si="706">+L137</f>
        <v>0</v>
      </c>
      <c r="AB137" s="97">
        <f t="shared" ref="AB137" si="707">+M137</f>
        <v>4633</v>
      </c>
    </row>
    <row r="138" spans="2:28" x14ac:dyDescent="0.55000000000000004">
      <c r="B138" s="77">
        <v>43961</v>
      </c>
      <c r="C138" s="48">
        <v>0</v>
      </c>
      <c r="D138" s="84"/>
      <c r="E138" s="110"/>
      <c r="F138" s="57">
        <v>3</v>
      </c>
      <c r="G138" s="48">
        <v>17</v>
      </c>
      <c r="H138" s="89">
        <f t="shared" ref="H138" si="708">+H137+G138</f>
        <v>82918</v>
      </c>
      <c r="I138" s="89">
        <f t="shared" ref="I138" si="709">+H138-M138-O138</f>
        <v>141</v>
      </c>
      <c r="J138" s="48">
        <v>-4</v>
      </c>
      <c r="K138" s="56">
        <f t="shared" ref="K138:K141" si="710">+J138+K137</f>
        <v>9</v>
      </c>
      <c r="L138" s="48">
        <v>0</v>
      </c>
      <c r="M138" s="89">
        <f t="shared" ref="M138" si="711">+L138+M137</f>
        <v>4633</v>
      </c>
      <c r="N138" s="48">
        <v>24</v>
      </c>
      <c r="O138" s="89">
        <f t="shared" ref="O138" si="712">+N138+O137</f>
        <v>78144</v>
      </c>
      <c r="P138" s="111">
        <f t="shared" ref="P138:P139" si="713">+Q138-Q137</f>
        <v>340</v>
      </c>
      <c r="Q138" s="57">
        <v>737127</v>
      </c>
      <c r="R138" s="48">
        <v>678</v>
      </c>
      <c r="S138" s="118"/>
      <c r="T138" s="57">
        <v>5501</v>
      </c>
      <c r="U138" s="233"/>
      <c r="W138" s="121">
        <f t="shared" ref="W138" si="714">+B138</f>
        <v>43961</v>
      </c>
      <c r="X138" s="122">
        <f t="shared" ref="X138" si="715">+G138</f>
        <v>17</v>
      </c>
      <c r="Y138" s="97">
        <f t="shared" ref="Y138" si="716">+H138</f>
        <v>82918</v>
      </c>
      <c r="Z138" s="123">
        <f t="shared" ref="Z138" si="717">+B138</f>
        <v>43961</v>
      </c>
      <c r="AA138" s="97">
        <f t="shared" ref="AA138" si="718">+L138</f>
        <v>0</v>
      </c>
      <c r="AB138" s="97">
        <f t="shared" ref="AB138" si="719">+M138</f>
        <v>4633</v>
      </c>
    </row>
    <row r="139" spans="2:28" x14ac:dyDescent="0.55000000000000004">
      <c r="B139" s="77">
        <v>43962</v>
      </c>
      <c r="C139" s="48">
        <v>1</v>
      </c>
      <c r="D139" s="84"/>
      <c r="E139" s="110"/>
      <c r="F139" s="57">
        <v>3</v>
      </c>
      <c r="G139" s="48">
        <v>1</v>
      </c>
      <c r="H139" s="89">
        <f t="shared" ref="H139" si="720">+H138+G139</f>
        <v>82919</v>
      </c>
      <c r="I139" s="89">
        <f t="shared" ref="I139" si="721">+H139-M139-O139</f>
        <v>115</v>
      </c>
      <c r="J139" s="48">
        <v>1</v>
      </c>
      <c r="K139" s="56">
        <f t="shared" si="710"/>
        <v>10</v>
      </c>
      <c r="L139" s="48">
        <v>0</v>
      </c>
      <c r="M139" s="89">
        <f t="shared" ref="M139" si="722">+L139+M138</f>
        <v>4633</v>
      </c>
      <c r="N139" s="48">
        <v>27</v>
      </c>
      <c r="O139" s="89">
        <f t="shared" ref="O139" si="723">+N139+O138</f>
        <v>78171</v>
      </c>
      <c r="P139" s="111">
        <f t="shared" si="713"/>
        <v>472</v>
      </c>
      <c r="Q139" s="57">
        <v>737599</v>
      </c>
      <c r="R139" s="48">
        <v>503</v>
      </c>
      <c r="S139" s="118"/>
      <c r="T139" s="57">
        <v>5470</v>
      </c>
      <c r="U139" s="78"/>
      <c r="W139" s="121">
        <f t="shared" ref="W139" si="724">+B139</f>
        <v>43962</v>
      </c>
      <c r="X139" s="122">
        <f t="shared" ref="X139" si="725">+G139</f>
        <v>1</v>
      </c>
      <c r="Y139" s="97">
        <f t="shared" ref="Y139" si="726">+H139</f>
        <v>82919</v>
      </c>
      <c r="Z139" s="123">
        <f t="shared" ref="Z139" si="727">+B139</f>
        <v>43962</v>
      </c>
      <c r="AA139" s="97">
        <f t="shared" ref="AA139" si="728">+L139</f>
        <v>0</v>
      </c>
      <c r="AB139" s="97">
        <f t="shared" ref="AB139" si="729">+M139</f>
        <v>4633</v>
      </c>
    </row>
    <row r="140" spans="2:28" x14ac:dyDescent="0.55000000000000004">
      <c r="B140" s="77">
        <v>43963</v>
      </c>
      <c r="C140" s="48">
        <v>1</v>
      </c>
      <c r="D140" s="84"/>
      <c r="E140" s="110"/>
      <c r="F140" s="57">
        <v>4</v>
      </c>
      <c r="G140" s="48">
        <v>7</v>
      </c>
      <c r="H140" s="89">
        <f t="shared" ref="H140" si="730">+H139+G140</f>
        <v>82926</v>
      </c>
      <c r="I140" s="89">
        <f t="shared" ref="I140" si="731">+H140-M140-O140</f>
        <v>104</v>
      </c>
      <c r="J140" s="48">
        <v>0</v>
      </c>
      <c r="K140" s="56">
        <f t="shared" si="710"/>
        <v>10</v>
      </c>
      <c r="L140" s="48">
        <v>0</v>
      </c>
      <c r="M140" s="89">
        <f t="shared" ref="M140" si="732">+L140+M139</f>
        <v>4633</v>
      </c>
      <c r="N140" s="48">
        <v>18</v>
      </c>
      <c r="O140" s="89">
        <f t="shared" ref="O140" si="733">+N140+O139</f>
        <v>78189</v>
      </c>
      <c r="P140" s="111">
        <f t="shared" ref="P140" si="734">+Q140-Q139</f>
        <v>302</v>
      </c>
      <c r="Q140" s="57">
        <v>737901</v>
      </c>
      <c r="R140" s="48">
        <v>455</v>
      </c>
      <c r="S140" s="118"/>
      <c r="T140" s="57">
        <v>5317</v>
      </c>
      <c r="U140" s="78"/>
      <c r="W140" s="121">
        <f t="shared" ref="W140" si="735">+B140</f>
        <v>43963</v>
      </c>
      <c r="X140" s="122">
        <f t="shared" ref="X140" si="736">+G140</f>
        <v>7</v>
      </c>
      <c r="Y140" s="97">
        <f t="shared" ref="Y140" si="737">+H140</f>
        <v>82926</v>
      </c>
      <c r="Z140" s="123">
        <f t="shared" ref="Z140" si="738">+B140</f>
        <v>43963</v>
      </c>
      <c r="AA140" s="97">
        <f t="shared" ref="AA140" si="739">+L140</f>
        <v>0</v>
      </c>
      <c r="AB140" s="97">
        <f t="shared" ref="AB140" si="740">+M140</f>
        <v>4633</v>
      </c>
    </row>
    <row r="141" spans="2:28" x14ac:dyDescent="0.55000000000000004">
      <c r="B141" s="77">
        <v>43964</v>
      </c>
      <c r="C141" s="48">
        <v>0</v>
      </c>
      <c r="D141" s="84"/>
      <c r="E141" s="110"/>
      <c r="F141" s="57">
        <v>4</v>
      </c>
      <c r="G141" s="48">
        <v>3</v>
      </c>
      <c r="H141" s="89">
        <f t="shared" ref="H141" si="741">+H140+G141</f>
        <v>82929</v>
      </c>
      <c r="I141" s="89">
        <f t="shared" ref="I141" si="742">+H141-M141-O141</f>
        <v>101</v>
      </c>
      <c r="J141" s="48">
        <v>-1</v>
      </c>
      <c r="K141" s="56">
        <f t="shared" si="710"/>
        <v>9</v>
      </c>
      <c r="L141" s="48">
        <v>0</v>
      </c>
      <c r="M141" s="89">
        <f t="shared" ref="M141" si="743">+L141+M140</f>
        <v>4633</v>
      </c>
      <c r="N141" s="48">
        <v>6</v>
      </c>
      <c r="O141" s="89">
        <f t="shared" ref="O141" si="744">+N141+O140</f>
        <v>78195</v>
      </c>
      <c r="P141" s="111">
        <f t="shared" ref="P141" si="745">+Q141-Q140</f>
        <v>361</v>
      </c>
      <c r="Q141" s="57">
        <v>738262</v>
      </c>
      <c r="R141" s="48">
        <v>387</v>
      </c>
      <c r="S141" s="118"/>
      <c r="T141" s="57">
        <v>5291</v>
      </c>
      <c r="U141" s="78"/>
      <c r="W141" s="121">
        <f t="shared" ref="W141" si="746">+B141</f>
        <v>43964</v>
      </c>
      <c r="X141" s="122">
        <f t="shared" ref="X141" si="747">+G141</f>
        <v>3</v>
      </c>
      <c r="Y141" s="97">
        <f t="shared" ref="Y141" si="748">+H141</f>
        <v>82929</v>
      </c>
      <c r="Z141" s="123">
        <f t="shared" ref="Z141" si="749">+B141</f>
        <v>43964</v>
      </c>
      <c r="AA141" s="97">
        <f t="shared" ref="AA141" si="750">+L141</f>
        <v>0</v>
      </c>
      <c r="AB141" s="97">
        <f t="shared" ref="AB141" si="751">+M141</f>
        <v>4633</v>
      </c>
    </row>
    <row r="142" spans="2:28" x14ac:dyDescent="0.55000000000000004">
      <c r="B142" s="77">
        <v>43965</v>
      </c>
      <c r="C142" s="48">
        <v>1</v>
      </c>
      <c r="D142" s="84"/>
      <c r="E142" s="110"/>
      <c r="F142" s="57">
        <v>4</v>
      </c>
      <c r="G142" s="48">
        <v>4</v>
      </c>
      <c r="H142" s="89">
        <f t="shared" ref="H142" si="752">+H141+G142</f>
        <v>82933</v>
      </c>
      <c r="I142" s="89">
        <f t="shared" ref="I142" si="753">+H142-M142-O142</f>
        <v>91</v>
      </c>
      <c r="J142" s="48">
        <v>2</v>
      </c>
      <c r="K142" s="56">
        <f t="shared" ref="K142:K143" si="754">+J142+K141</f>
        <v>11</v>
      </c>
      <c r="L142" s="48">
        <v>0</v>
      </c>
      <c r="M142" s="89">
        <f t="shared" ref="M142" si="755">+L142+M141</f>
        <v>4633</v>
      </c>
      <c r="N142" s="48">
        <v>14</v>
      </c>
      <c r="O142" s="89">
        <f t="shared" ref="O142" si="756">+N142+O141</f>
        <v>78209</v>
      </c>
      <c r="P142" s="111">
        <f t="shared" ref="P142" si="757">+Q142-Q141</f>
        <v>429</v>
      </c>
      <c r="Q142" s="57">
        <v>738691</v>
      </c>
      <c r="R142" s="48">
        <v>509</v>
      </c>
      <c r="S142" s="118"/>
      <c r="T142" s="57">
        <v>5211</v>
      </c>
      <c r="U142" s="78"/>
      <c r="W142" s="121">
        <f t="shared" ref="W142" si="758">+B142</f>
        <v>43965</v>
      </c>
      <c r="X142" s="122">
        <f t="shared" ref="X142" si="759">+G142</f>
        <v>4</v>
      </c>
      <c r="Y142" s="97">
        <f t="shared" ref="Y142" si="760">+H142</f>
        <v>82933</v>
      </c>
      <c r="Z142" s="123">
        <f t="shared" ref="Z142" si="761">+B142</f>
        <v>43965</v>
      </c>
      <c r="AA142" s="97">
        <f t="shared" ref="AA142" si="762">+L142</f>
        <v>0</v>
      </c>
      <c r="AB142" s="97">
        <f t="shared" ref="AB142" si="763">+M142</f>
        <v>4633</v>
      </c>
    </row>
    <row r="143" spans="2:28" x14ac:dyDescent="0.55000000000000004">
      <c r="B143" s="77">
        <v>43966</v>
      </c>
      <c r="C143" s="48">
        <v>2</v>
      </c>
      <c r="D143" s="84"/>
      <c r="E143" s="110"/>
      <c r="F143" s="57">
        <v>3</v>
      </c>
      <c r="G143" s="48">
        <v>8</v>
      </c>
      <c r="H143" s="89">
        <f t="shared" ref="H143:H145" si="764">+H142+G143</f>
        <v>82941</v>
      </c>
      <c r="I143" s="89">
        <f t="shared" ref="I143" si="765">+H143-M143-O143</f>
        <v>89</v>
      </c>
      <c r="J143" s="48">
        <v>0</v>
      </c>
      <c r="K143" s="56">
        <f t="shared" si="754"/>
        <v>11</v>
      </c>
      <c r="L143" s="48">
        <v>0</v>
      </c>
      <c r="M143" s="89">
        <f t="shared" ref="M143:M146" si="766">+L143+M142</f>
        <v>4633</v>
      </c>
      <c r="N143" s="48">
        <v>10</v>
      </c>
      <c r="O143" s="89">
        <f t="shared" ref="O143" si="767">+N143+O142</f>
        <v>78219</v>
      </c>
      <c r="P143" s="111">
        <f t="shared" ref="P143" si="768">+Q143-Q142</f>
        <v>587</v>
      </c>
      <c r="Q143" s="57">
        <v>739278</v>
      </c>
      <c r="R143" s="48">
        <v>745</v>
      </c>
      <c r="S143" s="118"/>
      <c r="T143" s="57">
        <v>5053</v>
      </c>
      <c r="U143" s="78"/>
      <c r="W143" s="121">
        <f t="shared" ref="W143" si="769">+B143</f>
        <v>43966</v>
      </c>
      <c r="X143" s="122">
        <f t="shared" ref="X143" si="770">+G143</f>
        <v>8</v>
      </c>
      <c r="Y143" s="97">
        <f t="shared" ref="Y143" si="771">+H143</f>
        <v>82941</v>
      </c>
      <c r="Z143" s="123">
        <f t="shared" ref="Z143" si="772">+B143</f>
        <v>43966</v>
      </c>
      <c r="AA143" s="97">
        <f t="shared" ref="AA143" si="773">+L143</f>
        <v>0</v>
      </c>
      <c r="AB143" s="97">
        <f t="shared" ref="AB143" si="774">+M143</f>
        <v>4633</v>
      </c>
    </row>
    <row r="144" spans="2:28" x14ac:dyDescent="0.55000000000000004">
      <c r="B144" s="77">
        <v>43967</v>
      </c>
      <c r="C144" s="48">
        <v>2</v>
      </c>
      <c r="D144" s="84"/>
      <c r="E144" s="110"/>
      <c r="F144" s="57">
        <v>4</v>
      </c>
      <c r="G144" s="48">
        <v>5</v>
      </c>
      <c r="H144" s="235">
        <f>+H143+G144+1</f>
        <v>82947</v>
      </c>
      <c r="I144" s="89">
        <f t="shared" ref="I144:I145" si="775">+H144-M144-O144</f>
        <v>86</v>
      </c>
      <c r="J144" s="48">
        <v>-1</v>
      </c>
      <c r="K144" s="56">
        <f t="shared" ref="K144:K146" si="776">+J144+K143</f>
        <v>10</v>
      </c>
      <c r="L144" s="48">
        <v>0</v>
      </c>
      <c r="M144" s="235">
        <f>+L144+M143+1</f>
        <v>4634</v>
      </c>
      <c r="N144" s="48">
        <v>8</v>
      </c>
      <c r="O144" s="89">
        <f t="shared" ref="O144" si="777">+N144+O143</f>
        <v>78227</v>
      </c>
      <c r="P144" s="111">
        <f t="shared" ref="P144" si="778">+Q144-Q143</f>
        <v>267</v>
      </c>
      <c r="Q144" s="57">
        <v>739545</v>
      </c>
      <c r="R144" s="48">
        <v>633</v>
      </c>
      <c r="S144" s="118"/>
      <c r="T144" s="57">
        <v>4724</v>
      </c>
      <c r="U144" s="78"/>
      <c r="W144" s="121">
        <f t="shared" ref="W144" si="779">+B144</f>
        <v>43967</v>
      </c>
      <c r="X144" s="122">
        <f t="shared" ref="X144" si="780">+G144</f>
        <v>5</v>
      </c>
      <c r="Y144" s="97">
        <f t="shared" ref="Y144" si="781">+H144</f>
        <v>82947</v>
      </c>
      <c r="Z144" s="123">
        <f t="shared" ref="Z144" si="782">+B144</f>
        <v>43967</v>
      </c>
      <c r="AA144" s="97">
        <f t="shared" ref="AA144" si="783">+L144</f>
        <v>0</v>
      </c>
      <c r="AB144" s="97">
        <f t="shared" ref="AB144" si="784">+M144</f>
        <v>4634</v>
      </c>
    </row>
    <row r="145" spans="2:28" x14ac:dyDescent="0.55000000000000004">
      <c r="B145" s="77">
        <v>43968</v>
      </c>
      <c r="C145" s="48">
        <v>1</v>
      </c>
      <c r="D145" s="84"/>
      <c r="E145" s="110"/>
      <c r="F145" s="57">
        <v>4</v>
      </c>
      <c r="G145" s="48">
        <v>7</v>
      </c>
      <c r="H145" s="89">
        <f t="shared" si="764"/>
        <v>82954</v>
      </c>
      <c r="I145" s="89">
        <f t="shared" si="775"/>
        <v>82</v>
      </c>
      <c r="J145" s="48">
        <v>-2</v>
      </c>
      <c r="K145" s="56">
        <f t="shared" si="776"/>
        <v>8</v>
      </c>
      <c r="L145" s="48">
        <v>0</v>
      </c>
      <c r="M145" s="89">
        <f t="shared" si="766"/>
        <v>4634</v>
      </c>
      <c r="N145" s="48">
        <v>11</v>
      </c>
      <c r="O145" s="89">
        <f t="shared" ref="O145" si="785">+N145+O144</f>
        <v>78238</v>
      </c>
      <c r="P145" s="111">
        <f t="shared" ref="P145" si="786">+Q145-Q144</f>
        <v>509</v>
      </c>
      <c r="Q145" s="57">
        <v>740054</v>
      </c>
      <c r="R145" s="48">
        <v>246</v>
      </c>
      <c r="S145" s="118"/>
      <c r="T145" s="57">
        <v>4970</v>
      </c>
      <c r="U145" s="78"/>
      <c r="W145" s="121">
        <f t="shared" ref="W145" si="787">+B145</f>
        <v>43968</v>
      </c>
      <c r="X145" s="122">
        <f t="shared" ref="X145" si="788">+G145</f>
        <v>7</v>
      </c>
      <c r="Y145" s="97">
        <f t="shared" ref="Y145" si="789">+H145</f>
        <v>82954</v>
      </c>
      <c r="Z145" s="123">
        <f t="shared" ref="Z145" si="790">+B145</f>
        <v>43968</v>
      </c>
      <c r="AA145" s="97">
        <f t="shared" ref="AA145" si="791">+L145</f>
        <v>0</v>
      </c>
      <c r="AB145" s="97">
        <f t="shared" ref="AB145" si="792">+M145</f>
        <v>4634</v>
      </c>
    </row>
    <row r="146" spans="2:28" x14ac:dyDescent="0.55000000000000004">
      <c r="B146" s="77">
        <v>43969</v>
      </c>
      <c r="C146" s="48">
        <v>1</v>
      </c>
      <c r="D146" s="84"/>
      <c r="E146" s="110"/>
      <c r="F146" s="57">
        <v>3</v>
      </c>
      <c r="G146" s="48">
        <v>6</v>
      </c>
      <c r="H146" s="89">
        <f t="shared" ref="H146" si="793">+H145+G146</f>
        <v>82960</v>
      </c>
      <c r="I146" s="89">
        <f t="shared" ref="I146" si="794">+H146-M146-O146</f>
        <v>85</v>
      </c>
      <c r="J146" s="48">
        <v>2</v>
      </c>
      <c r="K146" s="56">
        <f t="shared" si="776"/>
        <v>10</v>
      </c>
      <c r="L146" s="48">
        <v>0</v>
      </c>
      <c r="M146" s="89">
        <f t="shared" si="766"/>
        <v>4634</v>
      </c>
      <c r="N146" s="48">
        <v>3</v>
      </c>
      <c r="O146" s="89">
        <f t="shared" ref="O146" si="795">+N146+O145</f>
        <v>78241</v>
      </c>
      <c r="P146" s="111">
        <f t="shared" ref="P146" si="796">+Q146-Q145</f>
        <v>374</v>
      </c>
      <c r="Q146" s="57">
        <v>740428</v>
      </c>
      <c r="R146" s="48">
        <v>292</v>
      </c>
      <c r="S146" s="118"/>
      <c r="T146" s="57">
        <v>5054</v>
      </c>
      <c r="U146" s="78"/>
      <c r="W146" s="121">
        <f t="shared" ref="W146" si="797">+B146</f>
        <v>43969</v>
      </c>
      <c r="X146" s="122">
        <f t="shared" ref="X146" si="798">+G146</f>
        <v>6</v>
      </c>
      <c r="Y146" s="97">
        <f t="shared" ref="Y146" si="799">+H146</f>
        <v>82960</v>
      </c>
      <c r="Z146" s="123">
        <f t="shared" ref="Z146" si="800">+B146</f>
        <v>43969</v>
      </c>
      <c r="AA146" s="97">
        <f t="shared" ref="AA146" si="801">+L146</f>
        <v>0</v>
      </c>
      <c r="AB146" s="97">
        <f t="shared" ref="AB146" si="802">+M146</f>
        <v>4634</v>
      </c>
    </row>
    <row r="147" spans="2:28" x14ac:dyDescent="0.55000000000000004">
      <c r="B147" s="77">
        <v>43970</v>
      </c>
      <c r="C147" s="48">
        <v>3</v>
      </c>
      <c r="D147" s="84"/>
      <c r="E147" s="110"/>
      <c r="F147" s="57">
        <v>7</v>
      </c>
      <c r="G147" s="48">
        <v>5</v>
      </c>
      <c r="H147" s="89">
        <f t="shared" ref="H147" si="803">+H146+G147</f>
        <v>82965</v>
      </c>
      <c r="I147" s="89">
        <f t="shared" ref="I147" si="804">+H147-M147-O147</f>
        <v>87</v>
      </c>
      <c r="J147" s="48">
        <v>-1</v>
      </c>
      <c r="K147" s="56">
        <f t="shared" ref="K147" si="805">+J147+K146</f>
        <v>9</v>
      </c>
      <c r="L147" s="48">
        <v>0</v>
      </c>
      <c r="M147" s="89">
        <f t="shared" ref="M147" si="806">+L147+M146</f>
        <v>4634</v>
      </c>
      <c r="N147" s="48">
        <v>3</v>
      </c>
      <c r="O147" s="89">
        <f t="shared" ref="O147" si="807">+N147+O146</f>
        <v>78244</v>
      </c>
      <c r="P147" s="111">
        <f t="shared" ref="P147" si="808">+Q147-Q146</f>
        <v>186</v>
      </c>
      <c r="Q147" s="57">
        <v>740614</v>
      </c>
      <c r="R147" s="48">
        <v>328</v>
      </c>
      <c r="S147" s="118"/>
      <c r="T147" s="57">
        <v>4893</v>
      </c>
      <c r="U147" s="78"/>
      <c r="W147" s="121">
        <f t="shared" ref="W147" si="809">+B147</f>
        <v>43970</v>
      </c>
      <c r="X147" s="122">
        <f t="shared" ref="X147" si="810">+G147</f>
        <v>5</v>
      </c>
      <c r="Y147" s="97">
        <f t="shared" ref="Y147" si="811">+H147</f>
        <v>82965</v>
      </c>
      <c r="Z147" s="123">
        <f t="shared" ref="Z147" si="812">+B147</f>
        <v>43970</v>
      </c>
      <c r="AA147" s="97">
        <f t="shared" ref="AA147" si="813">+L147</f>
        <v>0</v>
      </c>
      <c r="AB147" s="97">
        <f t="shared" ref="AB147" si="814">+M147</f>
        <v>4634</v>
      </c>
    </row>
    <row r="148" spans="2:28" x14ac:dyDescent="0.55000000000000004">
      <c r="B148" s="77">
        <v>43971</v>
      </c>
      <c r="C148" s="48">
        <v>1</v>
      </c>
      <c r="D148" s="84"/>
      <c r="E148" s="110"/>
      <c r="F148" s="57">
        <v>7</v>
      </c>
      <c r="G148" s="48">
        <v>2</v>
      </c>
      <c r="H148" s="89">
        <f t="shared" ref="H148" si="815">+H147+G148</f>
        <v>82967</v>
      </c>
      <c r="I148" s="89">
        <f t="shared" ref="I148" si="816">+H148-M148-O148</f>
        <v>84</v>
      </c>
      <c r="J148" s="48">
        <v>-1</v>
      </c>
      <c r="K148" s="56">
        <f t="shared" ref="K148:K149" si="817">+J148+K147</f>
        <v>8</v>
      </c>
      <c r="L148" s="48">
        <v>0</v>
      </c>
      <c r="M148" s="89">
        <f t="shared" ref="M148" si="818">+L148+M147</f>
        <v>4634</v>
      </c>
      <c r="N148" s="48">
        <v>5</v>
      </c>
      <c r="O148" s="89">
        <f t="shared" ref="O148" si="819">+N148+O147</f>
        <v>78249</v>
      </c>
      <c r="P148" s="111">
        <f t="shared" ref="P148" si="820">+Q148-Q147</f>
        <v>353</v>
      </c>
      <c r="Q148" s="57">
        <v>740967</v>
      </c>
      <c r="R148" s="48">
        <v>308</v>
      </c>
      <c r="S148" s="118"/>
      <c r="T148" s="57">
        <v>4864</v>
      </c>
      <c r="U148" s="78"/>
      <c r="W148" s="121">
        <f t="shared" ref="W148" si="821">+B148</f>
        <v>43971</v>
      </c>
      <c r="X148" s="122">
        <f t="shared" ref="X148" si="822">+G148</f>
        <v>2</v>
      </c>
      <c r="Y148" s="97">
        <f t="shared" ref="Y148" si="823">+H148</f>
        <v>82967</v>
      </c>
      <c r="Z148" s="123">
        <f t="shared" ref="Z148" si="824">+B148</f>
        <v>43971</v>
      </c>
      <c r="AA148" s="97">
        <f t="shared" ref="AA148" si="825">+L148</f>
        <v>0</v>
      </c>
      <c r="AB148" s="97">
        <f t="shared" ref="AB148" si="826">+M148</f>
        <v>4634</v>
      </c>
    </row>
    <row r="149" spans="2:28" x14ac:dyDescent="0.55000000000000004">
      <c r="B149" s="77">
        <v>43972</v>
      </c>
      <c r="C149" s="48">
        <v>1</v>
      </c>
      <c r="D149" s="84"/>
      <c r="E149" s="110"/>
      <c r="F149" s="57">
        <v>7</v>
      </c>
      <c r="G149" s="48">
        <v>4</v>
      </c>
      <c r="H149" s="89">
        <f t="shared" ref="H149" si="827">+H148+G149</f>
        <v>82971</v>
      </c>
      <c r="I149" s="89">
        <f t="shared" ref="I149" si="828">+H149-M149-O149</f>
        <v>82</v>
      </c>
      <c r="J149" s="48">
        <v>0</v>
      </c>
      <c r="K149" s="56">
        <f t="shared" si="817"/>
        <v>8</v>
      </c>
      <c r="L149" s="48">
        <v>0</v>
      </c>
      <c r="M149" s="89">
        <f t="shared" ref="M149" si="829">+L149+M148</f>
        <v>4634</v>
      </c>
      <c r="N149" s="48">
        <v>6</v>
      </c>
      <c r="O149" s="89">
        <f t="shared" ref="O149" si="830">+N149+O148</f>
        <v>78255</v>
      </c>
      <c r="P149" s="111">
        <f t="shared" ref="P149" si="831">+Q149-Q148</f>
        <v>377</v>
      </c>
      <c r="Q149" s="57">
        <v>741344</v>
      </c>
      <c r="R149" s="48">
        <v>255</v>
      </c>
      <c r="S149" s="118"/>
      <c r="T149" s="57">
        <v>4958</v>
      </c>
      <c r="U149" s="78"/>
      <c r="W149" s="121">
        <f t="shared" ref="W149" si="832">+B149</f>
        <v>43972</v>
      </c>
      <c r="X149" s="122">
        <f t="shared" ref="X149" si="833">+G149</f>
        <v>4</v>
      </c>
      <c r="Y149" s="97">
        <f t="shared" ref="Y149" si="834">+H149</f>
        <v>82971</v>
      </c>
      <c r="Z149" s="123">
        <f t="shared" ref="Z149" si="835">+B149</f>
        <v>43972</v>
      </c>
      <c r="AA149" s="97">
        <f t="shared" ref="AA149" si="836">+L149</f>
        <v>0</v>
      </c>
      <c r="AB149" s="97">
        <f t="shared" ref="AB149" si="837">+M149</f>
        <v>4634</v>
      </c>
    </row>
    <row r="150" spans="2:28" x14ac:dyDescent="0.55000000000000004">
      <c r="B150" s="77">
        <v>43973</v>
      </c>
      <c r="C150" s="48">
        <v>2</v>
      </c>
      <c r="D150" s="84"/>
      <c r="E150" s="110"/>
      <c r="F150" s="57">
        <v>6</v>
      </c>
      <c r="G150" s="48">
        <v>0</v>
      </c>
      <c r="H150" s="89">
        <f t="shared" ref="H150" si="838">+H149+G150</f>
        <v>82971</v>
      </c>
      <c r="I150" s="89">
        <f t="shared" ref="I150" si="839">+H150-M150-O150</f>
        <v>79</v>
      </c>
      <c r="J150" s="48">
        <v>1</v>
      </c>
      <c r="K150" s="56">
        <f t="shared" ref="K150" si="840">+J150+K149</f>
        <v>9</v>
      </c>
      <c r="L150" s="48">
        <v>0</v>
      </c>
      <c r="M150" s="89">
        <f t="shared" ref="M150" si="841">+L150+M149</f>
        <v>4634</v>
      </c>
      <c r="N150" s="48">
        <v>3</v>
      </c>
      <c r="O150" s="89">
        <f t="shared" ref="O150" si="842">+N150+O149</f>
        <v>78258</v>
      </c>
      <c r="P150" s="111">
        <f t="shared" ref="P150:P151" si="843">+Q150-Q149</f>
        <v>352</v>
      </c>
      <c r="Q150" s="57">
        <v>741696</v>
      </c>
      <c r="R150" s="48">
        <v>252</v>
      </c>
      <c r="S150" s="118"/>
      <c r="T150" s="57">
        <v>5085</v>
      </c>
      <c r="U150" s="78"/>
      <c r="W150" s="121">
        <f t="shared" ref="W150" si="844">+B150</f>
        <v>43973</v>
      </c>
      <c r="X150" s="122">
        <f t="shared" ref="X150" si="845">+G150</f>
        <v>0</v>
      </c>
      <c r="Y150" s="97">
        <f t="shared" ref="Y150" si="846">+H150</f>
        <v>82971</v>
      </c>
      <c r="Z150" s="123">
        <f t="shared" ref="Z150" si="847">+B150</f>
        <v>43973</v>
      </c>
      <c r="AA150" s="97">
        <f t="shared" ref="AA150" si="848">+L150</f>
        <v>0</v>
      </c>
      <c r="AB150" s="97">
        <f t="shared" ref="AB150" si="849">+M150</f>
        <v>4634</v>
      </c>
    </row>
    <row r="151" spans="2:28" x14ac:dyDescent="0.55000000000000004">
      <c r="B151" s="77">
        <v>43974</v>
      </c>
      <c r="C151" s="48">
        <v>3</v>
      </c>
      <c r="D151" s="84"/>
      <c r="E151" s="110"/>
      <c r="F151" s="57">
        <v>9</v>
      </c>
      <c r="G151" s="48">
        <v>3</v>
      </c>
      <c r="H151" s="89">
        <f t="shared" ref="H151" si="850">+H150+G151</f>
        <v>82974</v>
      </c>
      <c r="I151" s="89">
        <f t="shared" ref="I151" si="851">+H151-M151-O151</f>
        <v>79</v>
      </c>
      <c r="J151" s="48">
        <v>-1</v>
      </c>
      <c r="K151" s="56">
        <f t="shared" ref="K151" si="852">+J151+K150</f>
        <v>8</v>
      </c>
      <c r="L151" s="48">
        <v>0</v>
      </c>
      <c r="M151" s="89">
        <f t="shared" ref="M151" si="853">+L151+M150</f>
        <v>4634</v>
      </c>
      <c r="N151" s="48">
        <v>3</v>
      </c>
      <c r="O151" s="89">
        <f t="shared" ref="O151" si="854">+N151+O150</f>
        <v>78261</v>
      </c>
      <c r="P151" s="111">
        <f t="shared" si="843"/>
        <v>349</v>
      </c>
      <c r="Q151" s="57">
        <v>742045</v>
      </c>
      <c r="R151" s="48">
        <v>280</v>
      </c>
      <c r="S151" s="118"/>
      <c r="T151" s="57">
        <v>5154</v>
      </c>
      <c r="U151" s="78"/>
      <c r="W151" s="121">
        <f t="shared" ref="W151" si="855">+B151</f>
        <v>43974</v>
      </c>
      <c r="X151" s="122">
        <f t="shared" ref="X151" si="856">+G151</f>
        <v>3</v>
      </c>
      <c r="Y151" s="97">
        <f t="shared" ref="Y151" si="857">+H151</f>
        <v>82974</v>
      </c>
      <c r="Z151" s="123">
        <f t="shared" ref="Z151" si="858">+B151</f>
        <v>43974</v>
      </c>
      <c r="AA151" s="97">
        <f t="shared" ref="AA151" si="859">+L151</f>
        <v>0</v>
      </c>
      <c r="AB151" s="97">
        <f t="shared" ref="AB151" si="860">+M151</f>
        <v>4634</v>
      </c>
    </row>
    <row r="152" spans="2:28" x14ac:dyDescent="0.55000000000000004">
      <c r="B152" s="77">
        <v>43975</v>
      </c>
      <c r="C152" s="48">
        <v>0</v>
      </c>
      <c r="D152" s="84"/>
      <c r="E152" s="110"/>
      <c r="F152" s="57">
        <v>6</v>
      </c>
      <c r="G152" s="48">
        <v>11</v>
      </c>
      <c r="H152" s="89">
        <f t="shared" ref="H152" si="861">+H151+G152</f>
        <v>82985</v>
      </c>
      <c r="I152" s="89">
        <f t="shared" ref="I152" si="862">+H152-M152-O152</f>
        <v>83</v>
      </c>
      <c r="J152" s="48">
        <v>-1</v>
      </c>
      <c r="K152" s="56">
        <f t="shared" ref="K152" si="863">+J152+K151</f>
        <v>7</v>
      </c>
      <c r="L152" s="48">
        <v>0</v>
      </c>
      <c r="M152" s="89">
        <f t="shared" ref="M152" si="864">+L152+M151</f>
        <v>4634</v>
      </c>
      <c r="N152" s="48">
        <v>7</v>
      </c>
      <c r="O152" s="89">
        <f t="shared" ref="O152" si="865">+N152+O151</f>
        <v>78268</v>
      </c>
      <c r="P152" s="111">
        <f t="shared" ref="P152" si="866">+Q152-Q151</f>
        <v>461</v>
      </c>
      <c r="Q152" s="57">
        <v>742506</v>
      </c>
      <c r="R152" s="48">
        <v>461</v>
      </c>
      <c r="S152" s="118"/>
      <c r="T152" s="57">
        <v>5152</v>
      </c>
      <c r="U152" s="78"/>
      <c r="W152" s="121">
        <f t="shared" ref="W152" si="867">+B152</f>
        <v>43975</v>
      </c>
      <c r="X152" s="122">
        <f t="shared" ref="X152" si="868">+G152</f>
        <v>11</v>
      </c>
      <c r="Y152" s="97">
        <f t="shared" ref="Y152" si="869">+H152</f>
        <v>82985</v>
      </c>
      <c r="Z152" s="123">
        <f t="shared" ref="Z152" si="870">+B152</f>
        <v>43975</v>
      </c>
      <c r="AA152" s="97">
        <f t="shared" ref="AA152" si="871">+L152</f>
        <v>0</v>
      </c>
      <c r="AB152" s="97">
        <f t="shared" ref="AB152" si="872">+M152</f>
        <v>4634</v>
      </c>
    </row>
    <row r="153" spans="2:28" x14ac:dyDescent="0.55000000000000004">
      <c r="B153" s="77">
        <v>43976</v>
      </c>
      <c r="C153" s="48">
        <v>0</v>
      </c>
      <c r="D153" s="84"/>
      <c r="E153" s="110"/>
      <c r="F153" s="57">
        <v>5</v>
      </c>
      <c r="G153" s="48">
        <v>7</v>
      </c>
      <c r="H153" s="89">
        <f t="shared" ref="H153" si="873">+H152+G153</f>
        <v>82992</v>
      </c>
      <c r="I153" s="89">
        <f t="shared" ref="I153" si="874">+H153-M153-O153</f>
        <v>81</v>
      </c>
      <c r="J153" s="48">
        <v>0</v>
      </c>
      <c r="K153" s="56">
        <f t="shared" ref="K153" si="875">+J153+K152</f>
        <v>7</v>
      </c>
      <c r="L153" s="48">
        <v>0</v>
      </c>
      <c r="M153" s="89">
        <f t="shared" ref="M153" si="876">+L153+M152</f>
        <v>4634</v>
      </c>
      <c r="N153" s="48">
        <v>9</v>
      </c>
      <c r="O153" s="89">
        <f t="shared" ref="O153" si="877">+N153+O152</f>
        <v>78277</v>
      </c>
      <c r="P153" s="111">
        <f t="shared" ref="P153" si="878">+Q153-Q152</f>
        <v>682</v>
      </c>
      <c r="Q153" s="57">
        <v>743188</v>
      </c>
      <c r="R153" s="48">
        <v>218</v>
      </c>
      <c r="S153" s="118"/>
      <c r="T153" s="57">
        <v>5616</v>
      </c>
      <c r="U153" s="78"/>
      <c r="W153" s="121">
        <f t="shared" ref="W153" si="879">+B153</f>
        <v>43976</v>
      </c>
      <c r="X153" s="122">
        <f t="shared" ref="X153" si="880">+G153</f>
        <v>7</v>
      </c>
      <c r="Y153" s="97">
        <f t="shared" ref="Y153" si="881">+H153</f>
        <v>82992</v>
      </c>
      <c r="Z153" s="123">
        <f t="shared" ref="Z153" si="882">+B153</f>
        <v>43976</v>
      </c>
      <c r="AA153" s="97">
        <f t="shared" ref="AA153" si="883">+L153</f>
        <v>0</v>
      </c>
      <c r="AB153" s="97">
        <f t="shared" ref="AB153" si="884">+M153</f>
        <v>4634</v>
      </c>
    </row>
    <row r="154" spans="2:28" x14ac:dyDescent="0.55000000000000004">
      <c r="B154" s="77">
        <v>43977</v>
      </c>
      <c r="C154" s="48">
        <v>1</v>
      </c>
      <c r="D154" s="84"/>
      <c r="E154" s="110"/>
      <c r="F154" s="57">
        <v>6</v>
      </c>
      <c r="G154" s="48">
        <v>1</v>
      </c>
      <c r="H154" s="89">
        <f t="shared" ref="H154" si="885">+H153+G154</f>
        <v>82993</v>
      </c>
      <c r="I154" s="89">
        <f t="shared" ref="I154" si="886">+H154-M154-O154</f>
        <v>79</v>
      </c>
      <c r="J154" s="48">
        <v>-2</v>
      </c>
      <c r="K154" s="56">
        <f t="shared" ref="K154" si="887">+J154+K153</f>
        <v>5</v>
      </c>
      <c r="L154" s="48">
        <v>0</v>
      </c>
      <c r="M154" s="89">
        <f t="shared" ref="M154" si="888">+L154+M153</f>
        <v>4634</v>
      </c>
      <c r="N154" s="48">
        <v>3</v>
      </c>
      <c r="O154" s="89">
        <f t="shared" ref="O154" si="889">+N154+O153</f>
        <v>78280</v>
      </c>
      <c r="P154" s="111">
        <f t="shared" ref="P154" si="890">+Q154-Q153</f>
        <v>398</v>
      </c>
      <c r="Q154" s="57">
        <v>743586</v>
      </c>
      <c r="R154" s="48">
        <v>218</v>
      </c>
      <c r="S154" s="118"/>
      <c r="T154" s="57">
        <v>5796</v>
      </c>
      <c r="U154" s="78"/>
      <c r="W154" s="121">
        <f t="shared" ref="W154" si="891">+B154</f>
        <v>43977</v>
      </c>
      <c r="X154" s="122">
        <f t="shared" ref="X154" si="892">+G154</f>
        <v>1</v>
      </c>
      <c r="Y154" s="97">
        <f t="shared" ref="Y154" si="893">+H154</f>
        <v>82993</v>
      </c>
      <c r="Z154" s="123">
        <f t="shared" ref="Z154" si="894">+B154</f>
        <v>43977</v>
      </c>
      <c r="AA154" s="97">
        <f t="shared" ref="AA154" si="895">+L154</f>
        <v>0</v>
      </c>
      <c r="AB154" s="97">
        <f t="shared" ref="AB154" si="896">+M154</f>
        <v>4634</v>
      </c>
    </row>
    <row r="155" spans="2:28" x14ac:dyDescent="0.55000000000000004">
      <c r="B155" s="77"/>
      <c r="C155" s="59"/>
      <c r="D155" s="49"/>
      <c r="E155" s="61"/>
      <c r="F155" s="60"/>
      <c r="G155" s="59"/>
      <c r="H155" s="61"/>
      <c r="I155" s="55"/>
      <c r="J155" s="59"/>
      <c r="K155" s="61"/>
      <c r="L155" s="59"/>
      <c r="M155" s="61"/>
      <c r="N155" s="48"/>
      <c r="O155" s="60"/>
      <c r="P155" s="124"/>
      <c r="Q155" s="60"/>
      <c r="R155" s="48"/>
      <c r="S155" s="60"/>
      <c r="T155" s="60"/>
      <c r="U155" s="78"/>
    </row>
    <row r="156" spans="2:28" ht="9.5" customHeight="1" thickBot="1" x14ac:dyDescent="0.6">
      <c r="B156" s="66"/>
      <c r="C156" s="79"/>
      <c r="D156" s="80"/>
      <c r="E156" s="82"/>
      <c r="F156" s="95"/>
      <c r="G156" s="79"/>
      <c r="H156" s="82"/>
      <c r="I156" s="82"/>
      <c r="J156" s="79"/>
      <c r="K156" s="82"/>
      <c r="L156" s="79"/>
      <c r="M156" s="82"/>
      <c r="N156" s="83"/>
      <c r="O156" s="81"/>
      <c r="P156" s="94"/>
      <c r="Q156" s="95"/>
      <c r="R156" s="120"/>
      <c r="S156" s="95"/>
      <c r="T156" s="95"/>
      <c r="U156" s="67"/>
    </row>
    <row r="158" spans="2:28" ht="13" customHeight="1" x14ac:dyDescent="0.55000000000000004">
      <c r="E158" s="112"/>
      <c r="F158" s="113"/>
      <c r="G158" s="112" t="s">
        <v>80</v>
      </c>
      <c r="H158" s="113"/>
      <c r="I158" s="113"/>
      <c r="J158" s="113"/>
      <c r="U158" s="72"/>
    </row>
    <row r="159" spans="2:28" ht="13" customHeight="1" x14ac:dyDescent="0.55000000000000004">
      <c r="E159" s="112" t="s">
        <v>98</v>
      </c>
      <c r="F159" s="113"/>
      <c r="G159" s="237" t="s">
        <v>79</v>
      </c>
      <c r="H159" s="238"/>
      <c r="I159" s="112" t="s">
        <v>106</v>
      </c>
      <c r="J159" s="113"/>
    </row>
    <row r="160" spans="2:28" ht="13" customHeight="1" x14ac:dyDescent="0.55000000000000004">
      <c r="B160" s="130">
        <v>1</v>
      </c>
      <c r="E160" s="114" t="s">
        <v>108</v>
      </c>
      <c r="F160" s="113"/>
      <c r="G160" s="115"/>
      <c r="H160" s="115"/>
      <c r="I160" s="112" t="s">
        <v>107</v>
      </c>
      <c r="J160" s="113"/>
    </row>
    <row r="161" spans="5:10" ht="18.5" customHeight="1" x14ac:dyDescent="0.55000000000000004">
      <c r="E161" s="112" t="s">
        <v>96</v>
      </c>
      <c r="F161" s="113"/>
      <c r="G161" s="112" t="s">
        <v>97</v>
      </c>
      <c r="H161" s="113"/>
      <c r="I161" s="113"/>
      <c r="J161" s="113"/>
    </row>
    <row r="162" spans="5:10" ht="13" customHeight="1" x14ac:dyDescent="0.55000000000000004">
      <c r="E162" s="112" t="s">
        <v>98</v>
      </c>
      <c r="F162" s="113"/>
      <c r="G162" s="112" t="s">
        <v>99</v>
      </c>
      <c r="H162" s="113"/>
      <c r="I162" s="113"/>
      <c r="J162" s="113"/>
    </row>
    <row r="163" spans="5:10" ht="13" customHeight="1" x14ac:dyDescent="0.55000000000000004">
      <c r="E163" s="112" t="s">
        <v>98</v>
      </c>
      <c r="F163" s="113"/>
      <c r="G163" s="112" t="s">
        <v>100</v>
      </c>
      <c r="H163" s="113"/>
      <c r="I163" s="113"/>
      <c r="J163" s="113"/>
    </row>
    <row r="164" spans="5:10" ht="13" customHeight="1" x14ac:dyDescent="0.55000000000000004">
      <c r="E164" s="112" t="s">
        <v>101</v>
      </c>
      <c r="F164" s="113"/>
      <c r="G164" s="112" t="s">
        <v>102</v>
      </c>
      <c r="H164" s="113"/>
      <c r="I164" s="113"/>
      <c r="J164" s="113"/>
    </row>
    <row r="165" spans="5:10" ht="13" customHeight="1" x14ac:dyDescent="0.55000000000000004">
      <c r="E165" s="112" t="s">
        <v>103</v>
      </c>
      <c r="F165" s="113"/>
      <c r="G165" s="112" t="s">
        <v>104</v>
      </c>
      <c r="H165" s="113"/>
      <c r="I165" s="113"/>
      <c r="J165" s="113"/>
    </row>
  </sheetData>
  <mergeCells count="12">
    <mergeCell ref="G159:H159"/>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59"/>
  <sheetViews>
    <sheetView topLeftCell="A4" zoomScale="96" zoomScaleNormal="96" workbookViewId="0">
      <pane xSplit="1" ySplit="4" topLeftCell="B148" activePane="bottomRight" state="frozen"/>
      <selection activeCell="A4" sqref="A4"/>
      <selection pane="topRight" activeCell="B4" sqref="B4"/>
      <selection pane="bottomLeft" activeCell="A7" sqref="A7"/>
      <selection pane="bottomRight" activeCell="B154" sqref="B154"/>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32" width="4.83203125" bestFit="1" customWidth="1"/>
    <col min="33" max="33" width="5.6640625" bestFit="1" customWidth="1"/>
    <col min="34" max="47" width="4.83203125" bestFit="1" customWidth="1"/>
    <col min="49" max="49" width="10.4140625" bestFit="1" customWidth="1"/>
    <col min="50" max="50" width="4.83203125" bestFit="1" customWidth="1"/>
    <col min="51" max="51" width="10.4140625" bestFit="1" customWidth="1"/>
    <col min="52" max="52" width="5.4140625" bestFit="1" customWidth="1"/>
    <col min="53" max="53" width="12.33203125" bestFit="1" customWidth="1"/>
    <col min="54" max="55" width="4.83203125" bestFit="1" customWidth="1"/>
    <col min="56" max="56" width="8" bestFit="1" customWidth="1"/>
    <col min="57" max="57" width="8.58203125" customWidth="1"/>
    <col min="58" max="58" width="4.83203125" bestFit="1" customWidth="1"/>
    <col min="59" max="59" width="8.25" bestFit="1" customWidth="1"/>
    <col min="60" max="61" width="8.5" bestFit="1" customWidth="1"/>
    <col min="62" max="62" width="6.6640625" bestFit="1" customWidth="1"/>
    <col min="63" max="63" width="8.25" bestFit="1" customWidth="1"/>
    <col min="64" max="65" width="8.5" bestFit="1" customWidth="1"/>
    <col min="66" max="66" width="6.6640625" bestFit="1" customWidth="1"/>
    <col min="67" max="67" width="8.25" bestFit="1" customWidth="1"/>
    <col min="68" max="69" width="8.5" bestFit="1" customWidth="1"/>
    <col min="70" max="70" width="6.6640625" bestFit="1" customWidth="1"/>
  </cols>
  <sheetData>
    <row r="1" spans="1:58" x14ac:dyDescent="0.55000000000000004">
      <c r="A1" s="129"/>
      <c r="Z1" s="129"/>
      <c r="AA1" s="129"/>
      <c r="AB1" s="129"/>
      <c r="AC1" s="129"/>
    </row>
    <row r="3" spans="1:58" ht="18.5" thickBot="1" x14ac:dyDescent="0.6"/>
    <row r="4" spans="1:58" ht="18.5" thickBot="1" x14ac:dyDescent="0.6">
      <c r="A4" s="62" t="s">
        <v>3</v>
      </c>
      <c r="B4" s="266" t="s">
        <v>130</v>
      </c>
      <c r="C4" s="267"/>
      <c r="D4" s="267"/>
      <c r="E4" s="267"/>
      <c r="F4" s="267"/>
      <c r="G4" s="267"/>
      <c r="H4" s="267"/>
      <c r="I4" s="267"/>
      <c r="J4" s="267"/>
      <c r="K4" s="268"/>
      <c r="L4" s="142" t="s">
        <v>127</v>
      </c>
      <c r="M4" s="143"/>
      <c r="N4" s="143"/>
      <c r="O4" s="143"/>
      <c r="P4" s="143"/>
      <c r="Q4" s="143"/>
      <c r="R4" s="143"/>
      <c r="S4" s="143"/>
      <c r="T4" s="143"/>
      <c r="U4" s="143"/>
      <c r="V4" s="143"/>
      <c r="W4" s="143"/>
      <c r="X4" s="144"/>
      <c r="Z4" s="62" t="s">
        <v>3</v>
      </c>
      <c r="AA4" s="221"/>
      <c r="AB4" s="221"/>
      <c r="AC4" s="221"/>
    </row>
    <row r="5" spans="1:58" ht="18" customHeight="1" x14ac:dyDescent="0.55000000000000004">
      <c r="A5" s="269" t="s">
        <v>76</v>
      </c>
      <c r="B5" s="273" t="s">
        <v>134</v>
      </c>
      <c r="C5" s="271"/>
      <c r="D5" s="271"/>
      <c r="E5" s="271"/>
      <c r="F5" s="274" t="s">
        <v>135</v>
      </c>
      <c r="G5" s="271" t="s">
        <v>131</v>
      </c>
      <c r="H5" s="271"/>
      <c r="I5" s="271"/>
      <c r="J5" s="271" t="s">
        <v>132</v>
      </c>
      <c r="K5" s="272"/>
      <c r="L5" s="258" t="s">
        <v>69</v>
      </c>
      <c r="M5" s="259"/>
      <c r="N5" s="262" t="s">
        <v>9</v>
      </c>
      <c r="O5" s="263"/>
      <c r="P5" s="298" t="s">
        <v>128</v>
      </c>
      <c r="Q5" s="299"/>
      <c r="R5" s="299"/>
      <c r="S5" s="300"/>
      <c r="T5" s="292" t="s">
        <v>88</v>
      </c>
      <c r="U5" s="293"/>
      <c r="V5" s="293"/>
      <c r="W5" s="293"/>
      <c r="X5" s="294"/>
      <c r="Y5" s="131"/>
      <c r="Z5" s="269" t="s">
        <v>76</v>
      </c>
      <c r="AA5" s="308" t="s">
        <v>161</v>
      </c>
      <c r="AB5" s="309"/>
      <c r="AC5" s="310"/>
      <c r="AD5" s="305" t="s">
        <v>142</v>
      </c>
      <c r="AE5" s="285"/>
      <c r="AF5" s="285"/>
      <c r="AG5" s="285"/>
      <c r="AH5" s="285"/>
      <c r="AI5" s="306"/>
      <c r="AJ5" s="284" t="s">
        <v>143</v>
      </c>
      <c r="AK5" s="285"/>
      <c r="AL5" s="285"/>
      <c r="AM5" s="285"/>
      <c r="AN5" s="285"/>
      <c r="AO5" s="286"/>
      <c r="AP5" s="284" t="s">
        <v>144</v>
      </c>
      <c r="AQ5" s="285"/>
      <c r="AR5" s="285"/>
      <c r="AS5" s="285"/>
      <c r="AT5" s="285"/>
      <c r="AU5" s="290"/>
    </row>
    <row r="6" spans="1:58" ht="18" customHeight="1" x14ac:dyDescent="0.55000000000000004">
      <c r="A6" s="269"/>
      <c r="B6" s="277" t="s">
        <v>148</v>
      </c>
      <c r="C6" s="278"/>
      <c r="D6" s="281" t="s">
        <v>86</v>
      </c>
      <c r="E6" s="279" t="s">
        <v>136</v>
      </c>
      <c r="F6" s="275"/>
      <c r="G6" s="281" t="s">
        <v>133</v>
      </c>
      <c r="H6" s="281" t="s">
        <v>9</v>
      </c>
      <c r="I6" s="281" t="s">
        <v>86</v>
      </c>
      <c r="J6" s="281" t="s">
        <v>133</v>
      </c>
      <c r="K6" s="282" t="s">
        <v>9</v>
      </c>
      <c r="L6" s="260"/>
      <c r="M6" s="261"/>
      <c r="N6" s="264"/>
      <c r="O6" s="265"/>
      <c r="P6" s="301"/>
      <c r="Q6" s="302"/>
      <c r="R6" s="302"/>
      <c r="S6" s="303"/>
      <c r="T6" s="295"/>
      <c r="U6" s="296"/>
      <c r="V6" s="296"/>
      <c r="W6" s="296"/>
      <c r="X6" s="297"/>
      <c r="Y6" s="131"/>
      <c r="Z6" s="269"/>
      <c r="AA6" s="311"/>
      <c r="AB6" s="312"/>
      <c r="AC6" s="313"/>
      <c r="AD6" s="304" t="s">
        <v>141</v>
      </c>
      <c r="AE6" s="288"/>
      <c r="AF6" s="288" t="s">
        <v>140</v>
      </c>
      <c r="AG6" s="288"/>
      <c r="AH6" s="288" t="s">
        <v>132</v>
      </c>
      <c r="AI6" s="307"/>
      <c r="AJ6" s="287" t="s">
        <v>141</v>
      </c>
      <c r="AK6" s="288"/>
      <c r="AL6" s="288" t="s">
        <v>140</v>
      </c>
      <c r="AM6" s="288"/>
      <c r="AN6" s="288" t="s">
        <v>132</v>
      </c>
      <c r="AO6" s="289"/>
      <c r="AP6" s="287" t="s">
        <v>141</v>
      </c>
      <c r="AQ6" s="288"/>
      <c r="AR6" s="288" t="s">
        <v>140</v>
      </c>
      <c r="AS6" s="288"/>
      <c r="AT6" s="288" t="s">
        <v>132</v>
      </c>
      <c r="AU6" s="291"/>
      <c r="BE6" t="s">
        <v>167</v>
      </c>
    </row>
    <row r="7" spans="1:58" ht="36.5" thickBot="1" x14ac:dyDescent="0.6">
      <c r="A7" s="270"/>
      <c r="B7" s="141" t="s">
        <v>133</v>
      </c>
      <c r="C7" s="133" t="s">
        <v>9</v>
      </c>
      <c r="D7" s="276"/>
      <c r="E7" s="280"/>
      <c r="F7" s="276"/>
      <c r="G7" s="276"/>
      <c r="H7" s="276"/>
      <c r="I7" s="276"/>
      <c r="J7" s="276"/>
      <c r="K7" s="283"/>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70"/>
      <c r="AA7" s="223" t="s">
        <v>158</v>
      </c>
      <c r="AB7" s="223" t="s">
        <v>159</v>
      </c>
      <c r="AC7" s="223" t="s">
        <v>160</v>
      </c>
      <c r="AD7" s="224" t="s">
        <v>133</v>
      </c>
      <c r="AE7" s="225" t="s">
        <v>9</v>
      </c>
      <c r="AF7" s="225" t="s">
        <v>133</v>
      </c>
      <c r="AG7" s="225" t="s">
        <v>9</v>
      </c>
      <c r="AH7" s="225" t="s">
        <v>133</v>
      </c>
      <c r="AI7" s="226" t="s">
        <v>9</v>
      </c>
      <c r="AJ7" s="227" t="s">
        <v>133</v>
      </c>
      <c r="AK7" s="225" t="s">
        <v>9</v>
      </c>
      <c r="AL7" s="225" t="s">
        <v>133</v>
      </c>
      <c r="AM7" s="225" t="s">
        <v>9</v>
      </c>
      <c r="AN7" s="225" t="s">
        <v>133</v>
      </c>
      <c r="AO7" s="228" t="s">
        <v>9</v>
      </c>
      <c r="AP7" s="227" t="s">
        <v>133</v>
      </c>
      <c r="AQ7" s="225" t="s">
        <v>9</v>
      </c>
      <c r="AR7" s="225" t="s">
        <v>133</v>
      </c>
      <c r="AS7" s="225" t="s">
        <v>9</v>
      </c>
      <c r="AT7" s="225" t="s">
        <v>133</v>
      </c>
      <c r="AU7" s="229" t="s">
        <v>9</v>
      </c>
      <c r="AW7" t="s">
        <v>162</v>
      </c>
      <c r="BE7" t="s">
        <v>166</v>
      </c>
      <c r="BF7" t="s">
        <v>165</v>
      </c>
    </row>
    <row r="8" spans="1:58"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135"/>
      <c r="AF8" s="135"/>
      <c r="AG8" s="135"/>
      <c r="AH8" s="135"/>
      <c r="AI8" s="46"/>
      <c r="AJ8" s="154"/>
      <c r="AK8" s="135"/>
      <c r="AL8" s="135"/>
      <c r="AM8" s="135"/>
      <c r="AN8" s="135"/>
      <c r="AO8" s="47"/>
      <c r="AP8" s="154"/>
      <c r="AQ8" s="135"/>
      <c r="AR8" s="135"/>
      <c r="AS8" s="135"/>
      <c r="AT8" s="135"/>
      <c r="AU8" s="139"/>
    </row>
    <row r="9" spans="1:58"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135"/>
      <c r="AF9" s="135"/>
      <c r="AG9" s="135"/>
      <c r="AH9" s="135"/>
      <c r="AI9" s="46"/>
      <c r="AJ9" s="154"/>
      <c r="AK9" s="135"/>
      <c r="AL9" s="135"/>
      <c r="AM9" s="135"/>
      <c r="AN9" s="135"/>
      <c r="AO9" s="47"/>
      <c r="AP9" s="154"/>
      <c r="AQ9" s="135"/>
      <c r="AR9" s="135"/>
      <c r="AS9" s="135"/>
      <c r="AT9" s="135"/>
      <c r="AU9" s="139"/>
    </row>
    <row r="10" spans="1:58"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135"/>
      <c r="AF10" s="135"/>
      <c r="AG10" s="135"/>
      <c r="AH10" s="135"/>
      <c r="AI10" s="46"/>
      <c r="AJ10" s="154"/>
      <c r="AK10" s="135"/>
      <c r="AL10" s="135"/>
      <c r="AM10" s="135"/>
      <c r="AN10" s="135"/>
      <c r="AO10" s="47"/>
      <c r="AP10" s="154"/>
      <c r="AQ10" s="135"/>
      <c r="AR10" s="135"/>
      <c r="AS10" s="135"/>
      <c r="AT10" s="135"/>
      <c r="AU10" s="139"/>
    </row>
    <row r="11" spans="1:58"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135"/>
      <c r="AF11" s="135"/>
      <c r="AG11" s="135"/>
      <c r="AH11" s="135"/>
      <c r="AI11" s="46"/>
      <c r="AJ11" s="154"/>
      <c r="AK11" s="135"/>
      <c r="AL11" s="135"/>
      <c r="AM11" s="135"/>
      <c r="AN11" s="135"/>
      <c r="AO11" s="47"/>
      <c r="AP11" s="154"/>
      <c r="AQ11" s="135"/>
      <c r="AR11" s="135"/>
      <c r="AS11" s="135"/>
      <c r="AT11" s="135"/>
      <c r="AU11" s="139"/>
    </row>
    <row r="12" spans="1:58"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135"/>
      <c r="AF12" s="135"/>
      <c r="AG12" s="135"/>
      <c r="AH12" s="135"/>
      <c r="AI12" s="46"/>
      <c r="AJ12" s="154"/>
      <c r="AK12" s="135"/>
      <c r="AL12" s="135"/>
      <c r="AM12" s="135"/>
      <c r="AN12" s="135"/>
      <c r="AO12" s="47"/>
      <c r="AP12" s="154"/>
      <c r="AQ12" s="135"/>
      <c r="AR12" s="135"/>
      <c r="AS12" s="135"/>
      <c r="AT12" s="135"/>
      <c r="AU12" s="139"/>
    </row>
    <row r="13" spans="1:58"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135"/>
      <c r="AF13" s="135"/>
      <c r="AG13" s="135"/>
      <c r="AH13" s="135"/>
      <c r="AI13" s="46"/>
      <c r="AJ13" s="154"/>
      <c r="AK13" s="135"/>
      <c r="AL13" s="135"/>
      <c r="AM13" s="135"/>
      <c r="AN13" s="135"/>
      <c r="AO13" s="47"/>
      <c r="AP13" s="154"/>
      <c r="AQ13" s="135"/>
      <c r="AR13" s="135"/>
      <c r="AS13" s="135"/>
      <c r="AT13" s="135"/>
      <c r="AU13" s="139"/>
    </row>
    <row r="14" spans="1:58"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135"/>
      <c r="AF14" s="135"/>
      <c r="AG14" s="135"/>
      <c r="AH14" s="135"/>
      <c r="AI14" s="46"/>
      <c r="AJ14" s="154"/>
      <c r="AK14" s="135"/>
      <c r="AL14" s="135"/>
      <c r="AM14" s="135"/>
      <c r="AN14" s="135"/>
      <c r="AO14" s="47"/>
      <c r="AP14" s="154"/>
      <c r="AQ14" s="135"/>
      <c r="AR14" s="135"/>
      <c r="AS14" s="135"/>
      <c r="AT14" s="135"/>
      <c r="AU14" s="139"/>
    </row>
    <row r="15" spans="1:58"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135"/>
      <c r="AF15" s="135"/>
      <c r="AG15" s="135"/>
      <c r="AH15" s="135"/>
      <c r="AI15" s="46"/>
      <c r="AJ15" s="154"/>
      <c r="AK15" s="135"/>
      <c r="AL15" s="135"/>
      <c r="AM15" s="135"/>
      <c r="AN15" s="135"/>
      <c r="AO15" s="47"/>
      <c r="AP15" s="154"/>
      <c r="AQ15" s="135"/>
      <c r="AR15" s="135"/>
      <c r="AS15" s="135"/>
      <c r="AT15" s="135"/>
      <c r="AU15" s="139"/>
    </row>
    <row r="16" spans="1:58"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135"/>
      <c r="AF16" s="135"/>
      <c r="AG16" s="135"/>
      <c r="AH16" s="135"/>
      <c r="AI16" s="46"/>
      <c r="AJ16" s="154"/>
      <c r="AK16" s="135"/>
      <c r="AL16" s="135"/>
      <c r="AM16" s="135"/>
      <c r="AN16" s="135"/>
      <c r="AO16" s="47"/>
      <c r="AP16" s="154"/>
      <c r="AQ16" s="135"/>
      <c r="AR16" s="135"/>
      <c r="AS16" s="135"/>
      <c r="AT16" s="135"/>
      <c r="AU16" s="139"/>
    </row>
    <row r="17" spans="1:70"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135"/>
      <c r="AF17" s="135"/>
      <c r="AG17" s="135"/>
      <c r="AH17" s="135"/>
      <c r="AI17" s="46"/>
      <c r="AJ17" s="154"/>
      <c r="AK17" s="135"/>
      <c r="AL17" s="135"/>
      <c r="AM17" s="135"/>
      <c r="AN17" s="135"/>
      <c r="AO17" s="47"/>
      <c r="AP17" s="154"/>
      <c r="AQ17" s="135"/>
      <c r="AR17" s="135"/>
      <c r="AS17" s="135"/>
      <c r="AT17" s="135"/>
      <c r="AU17" s="139"/>
    </row>
    <row r="18" spans="1:70"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135"/>
      <c r="AF18" s="135"/>
      <c r="AG18" s="135"/>
      <c r="AH18" s="135"/>
      <c r="AI18" s="46"/>
      <c r="AJ18" s="154"/>
      <c r="AK18" s="135"/>
      <c r="AL18" s="135"/>
      <c r="AM18" s="135"/>
      <c r="AN18" s="135"/>
      <c r="AO18" s="47"/>
      <c r="AP18" s="154"/>
      <c r="AQ18" s="135"/>
      <c r="AR18" s="135"/>
      <c r="AS18" s="135"/>
      <c r="AT18" s="135"/>
      <c r="AU18" s="139"/>
    </row>
    <row r="19" spans="1:70"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135"/>
      <c r="AF19" s="135"/>
      <c r="AG19" s="135"/>
      <c r="AH19" s="135"/>
      <c r="AI19" s="46"/>
      <c r="AJ19" s="154"/>
      <c r="AK19" s="135"/>
      <c r="AL19" s="135"/>
      <c r="AM19" s="135"/>
      <c r="AN19" s="135"/>
      <c r="AO19" s="47"/>
      <c r="AP19" s="154"/>
      <c r="AQ19" s="135"/>
      <c r="AR19" s="135"/>
      <c r="AS19" s="135"/>
      <c r="AT19" s="135"/>
      <c r="AU19" s="139"/>
    </row>
    <row r="20" spans="1:70"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135"/>
      <c r="AF20" s="135"/>
      <c r="AG20" s="135"/>
      <c r="AH20" s="135"/>
      <c r="AI20" s="46"/>
      <c r="AJ20" s="154"/>
      <c r="AK20" s="135"/>
      <c r="AL20" s="135"/>
      <c r="AM20" s="135"/>
      <c r="AN20" s="135"/>
      <c r="AO20" s="47"/>
      <c r="AP20" s="154"/>
      <c r="AQ20" s="135"/>
      <c r="AR20" s="135"/>
      <c r="AS20" s="135"/>
      <c r="AT20" s="135"/>
      <c r="AU20" s="139"/>
    </row>
    <row r="21" spans="1:70"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135"/>
      <c r="AF21" s="135"/>
      <c r="AG21" s="135"/>
      <c r="AH21" s="135"/>
      <c r="AI21" s="46"/>
      <c r="AJ21" s="154"/>
      <c r="AK21" s="135"/>
      <c r="AL21" s="135"/>
      <c r="AM21" s="135"/>
      <c r="AN21" s="135"/>
      <c r="AO21" s="47"/>
      <c r="AP21" s="154"/>
      <c r="AQ21" s="135"/>
      <c r="AR21" s="135"/>
      <c r="AS21" s="135"/>
      <c r="AT21" s="135"/>
      <c r="AU21" s="139"/>
    </row>
    <row r="22" spans="1:70"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135"/>
      <c r="AF22" s="135"/>
      <c r="AG22" s="135"/>
      <c r="AH22" s="135"/>
      <c r="AI22" s="46"/>
      <c r="AJ22" s="154"/>
      <c r="AK22" s="135"/>
      <c r="AL22" s="135"/>
      <c r="AM22" s="135"/>
      <c r="AN22" s="135"/>
      <c r="AO22" s="47"/>
      <c r="AP22" s="154"/>
      <c r="AQ22" s="135"/>
      <c r="AR22" s="135"/>
      <c r="AS22" s="135"/>
      <c r="AT22" s="135"/>
      <c r="AU22" s="139"/>
    </row>
    <row r="23" spans="1:70"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135"/>
      <c r="AF23" s="135"/>
      <c r="AG23" s="135"/>
      <c r="AH23" s="135"/>
      <c r="AI23" s="46"/>
      <c r="AJ23" s="154"/>
      <c r="AK23" s="135"/>
      <c r="AL23" s="135"/>
      <c r="AM23" s="135"/>
      <c r="AN23" s="135"/>
      <c r="AO23" s="47"/>
      <c r="AP23" s="154"/>
      <c r="AQ23" s="135"/>
      <c r="AR23" s="135"/>
      <c r="AS23" s="135"/>
      <c r="AT23" s="135"/>
      <c r="AU23" s="139"/>
    </row>
    <row r="24" spans="1:70"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135"/>
      <c r="AF24" s="135"/>
      <c r="AG24" s="135"/>
      <c r="AH24" s="135"/>
      <c r="AI24" s="46"/>
      <c r="AJ24" s="154"/>
      <c r="AK24" s="135"/>
      <c r="AL24" s="135"/>
      <c r="AM24" s="135"/>
      <c r="AN24" s="135"/>
      <c r="AO24" s="47"/>
      <c r="AP24" s="154"/>
      <c r="AQ24" s="135"/>
      <c r="AR24" s="135"/>
      <c r="AS24" s="135"/>
      <c r="AT24" s="135"/>
      <c r="AU24" s="139"/>
    </row>
    <row r="25" spans="1:70"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135"/>
      <c r="AF25" s="135"/>
      <c r="AG25" s="135"/>
      <c r="AH25" s="135"/>
      <c r="AI25" s="46"/>
      <c r="AJ25" s="154"/>
      <c r="AK25" s="135"/>
      <c r="AL25" s="135"/>
      <c r="AM25" s="135"/>
      <c r="AN25" s="135"/>
      <c r="AO25" s="47"/>
      <c r="AP25" s="154"/>
      <c r="AQ25" s="135"/>
      <c r="AR25" s="135"/>
      <c r="AS25" s="135"/>
      <c r="AT25" s="135"/>
      <c r="AU25" s="139"/>
    </row>
    <row r="26" spans="1:70"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135"/>
      <c r="AF26" s="135"/>
      <c r="AG26" s="135"/>
      <c r="AH26" s="135"/>
      <c r="AI26" s="46"/>
      <c r="AJ26" s="154"/>
      <c r="AK26" s="135"/>
      <c r="AL26" s="135"/>
      <c r="AM26" s="135"/>
      <c r="AN26" s="135"/>
      <c r="AO26" s="47"/>
      <c r="AP26" s="154"/>
      <c r="AQ26" s="135"/>
      <c r="AR26" s="135"/>
      <c r="AS26" s="135"/>
      <c r="AT26" s="135"/>
      <c r="AU26" s="139"/>
    </row>
    <row r="27" spans="1:70"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135"/>
      <c r="AF27" s="135"/>
      <c r="AG27" s="135"/>
      <c r="AH27" s="135"/>
      <c r="AI27" s="46"/>
      <c r="AJ27" s="154"/>
      <c r="AK27" s="135"/>
      <c r="AL27" s="135"/>
      <c r="AM27" s="135"/>
      <c r="AN27" s="135"/>
      <c r="AO27" s="47"/>
      <c r="AP27" s="154"/>
      <c r="AQ27" s="135"/>
      <c r="AR27" s="135"/>
      <c r="AS27" s="135"/>
      <c r="AT27" s="135"/>
      <c r="AU27" s="139"/>
      <c r="BH27" t="s">
        <v>173</v>
      </c>
      <c r="BL27" t="s">
        <v>171</v>
      </c>
      <c r="BP27" t="s">
        <v>172</v>
      </c>
    </row>
    <row r="28" spans="1:70"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135"/>
      <c r="AF28" s="135"/>
      <c r="AG28" s="135"/>
      <c r="AH28" s="135"/>
      <c r="AI28" s="46"/>
      <c r="AJ28" s="154"/>
      <c r="AK28" s="135"/>
      <c r="AL28" s="135"/>
      <c r="AM28" s="135"/>
      <c r="AN28" s="135"/>
      <c r="AO28" s="47"/>
      <c r="AP28" s="154"/>
      <c r="AQ28" s="135"/>
      <c r="AR28" s="135"/>
      <c r="AS28" s="135"/>
      <c r="AT28" s="135"/>
      <c r="AU28" s="139"/>
      <c r="BG28" s="180"/>
      <c r="BH28" t="s">
        <v>168</v>
      </c>
      <c r="BI28" t="s">
        <v>169</v>
      </c>
      <c r="BJ28" t="s">
        <v>170</v>
      </c>
      <c r="BL28" t="s">
        <v>168</v>
      </c>
      <c r="BM28" t="s">
        <v>169</v>
      </c>
      <c r="BN28" t="s">
        <v>170</v>
      </c>
      <c r="BP28" t="s">
        <v>168</v>
      </c>
      <c r="BQ28" t="s">
        <v>169</v>
      </c>
      <c r="BR28" t="s">
        <v>170</v>
      </c>
    </row>
    <row r="29" spans="1:70"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+AE29+AK29+AQ29</f>
        <v>2</v>
      </c>
      <c r="AB29" s="231">
        <f>+AG29+AM29+AS29</f>
        <v>0</v>
      </c>
      <c r="AC29" s="232">
        <f>+AI29+AO29+AU29</f>
        <v>0</v>
      </c>
      <c r="AD29" s="159">
        <f t="shared" ref="AD29:AD42" si="1">+AE29-AE28</f>
        <v>1</v>
      </c>
      <c r="AE29" s="147">
        <v>1</v>
      </c>
      <c r="AF29" s="135"/>
      <c r="AG29" s="147"/>
      <c r="AH29" s="135"/>
      <c r="AI29" s="46"/>
      <c r="AJ29" s="158">
        <f t="shared" ref="AJ29:AJ69" si="2">+AK29-AK28</f>
        <v>0</v>
      </c>
      <c r="AK29" s="147">
        <v>0</v>
      </c>
      <c r="AL29" s="135"/>
      <c r="AM29" s="135"/>
      <c r="AN29" s="135"/>
      <c r="AO29" s="47"/>
      <c r="AP29" s="158">
        <f t="shared" ref="AP29:AP62" si="3">+AQ29-AQ28</f>
        <v>1</v>
      </c>
      <c r="AQ29" s="147">
        <v>1</v>
      </c>
      <c r="AR29" s="135"/>
      <c r="AS29" s="135"/>
      <c r="AT29" s="135"/>
      <c r="AU29" s="139"/>
      <c r="BG29" s="180">
        <f>+A29</f>
        <v>43853</v>
      </c>
      <c r="BH29">
        <f>+AE29</f>
        <v>1</v>
      </c>
      <c r="BI29">
        <f>+AG29</f>
        <v>0</v>
      </c>
      <c r="BJ29">
        <f>+AI29</f>
        <v>0</v>
      </c>
      <c r="BK29" s="180">
        <f>+A29</f>
        <v>43853</v>
      </c>
      <c r="BL29">
        <f>+AK29</f>
        <v>0</v>
      </c>
      <c r="BM29">
        <f>+AM29</f>
        <v>0</v>
      </c>
      <c r="BN29">
        <f>+AO29</f>
        <v>0</v>
      </c>
      <c r="BO29" s="180">
        <f>+A29</f>
        <v>43853</v>
      </c>
      <c r="BP29">
        <f>+AQ29</f>
        <v>1</v>
      </c>
      <c r="BQ29">
        <f t="shared" ref="BQ29:BQ92" si="4">+AS29</f>
        <v>0</v>
      </c>
      <c r="BR29">
        <f t="shared" ref="BR29:BR92" si="5">+AU29</f>
        <v>0</v>
      </c>
    </row>
    <row r="30" spans="1:70"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6">+AE30+AK30+AQ30</f>
        <v>10</v>
      </c>
      <c r="AB30" s="231">
        <f t="shared" ref="AB30:AB38" si="7">+AG30+AM30+AS30</f>
        <v>0</v>
      </c>
      <c r="AC30" s="232">
        <f t="shared" ref="AC30:AC38" si="8">+AI30+AO30+AU30</f>
        <v>0</v>
      </c>
      <c r="AD30" s="159">
        <f t="shared" si="1"/>
        <v>4</v>
      </c>
      <c r="AE30" s="147">
        <v>5</v>
      </c>
      <c r="AF30" s="135"/>
      <c r="AG30" s="147"/>
      <c r="AH30" s="135"/>
      <c r="AI30" s="46"/>
      <c r="AJ30" s="158">
        <f t="shared" si="2"/>
        <v>2</v>
      </c>
      <c r="AK30" s="147">
        <v>2</v>
      </c>
      <c r="AL30" s="135"/>
      <c r="AM30" s="135"/>
      <c r="AN30" s="135"/>
      <c r="AO30" s="47"/>
      <c r="AP30" s="158">
        <f t="shared" si="3"/>
        <v>2</v>
      </c>
      <c r="AQ30" s="147">
        <v>3</v>
      </c>
      <c r="AR30" s="135"/>
      <c r="AS30" s="135"/>
      <c r="AT30" s="135"/>
      <c r="AU30" s="139"/>
      <c r="BG30" s="180">
        <f t="shared" ref="BG30:BG93" si="9">+A30</f>
        <v>43854</v>
      </c>
      <c r="BH30">
        <f t="shared" ref="BH30:BH93" si="10">+AE30</f>
        <v>5</v>
      </c>
      <c r="BI30">
        <f t="shared" ref="BI30:BI93" si="11">+AG30</f>
        <v>0</v>
      </c>
      <c r="BJ30">
        <f t="shared" ref="BJ30:BJ93" si="12">+AI30</f>
        <v>0</v>
      </c>
      <c r="BK30" s="180">
        <f t="shared" ref="BK30:BK93" si="13">+A30</f>
        <v>43854</v>
      </c>
      <c r="BL30">
        <f t="shared" ref="BL30:BL93" si="14">+AK30</f>
        <v>2</v>
      </c>
      <c r="BM30">
        <f t="shared" ref="BM30:BM93" si="15">+AM30</f>
        <v>0</v>
      </c>
      <c r="BN30">
        <f t="shared" ref="BN30:BN93" si="16">+AO30</f>
        <v>0</v>
      </c>
      <c r="BO30" s="180">
        <f t="shared" ref="BO30:BO93" si="17">+A30</f>
        <v>43854</v>
      </c>
      <c r="BP30">
        <f t="shared" ref="BP30:BP93" si="18">+AQ30</f>
        <v>3</v>
      </c>
      <c r="BQ30">
        <f t="shared" si="4"/>
        <v>0</v>
      </c>
      <c r="BR30">
        <f t="shared" si="5"/>
        <v>0</v>
      </c>
    </row>
    <row r="31" spans="1:70"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6"/>
        <v>10</v>
      </c>
      <c r="AB31" s="231">
        <f t="shared" si="7"/>
        <v>0</v>
      </c>
      <c r="AC31" s="232">
        <f t="shared" si="8"/>
        <v>0</v>
      </c>
      <c r="AD31" s="159">
        <f t="shared" si="1"/>
        <v>0</v>
      </c>
      <c r="AE31" s="147">
        <v>5</v>
      </c>
      <c r="AF31" s="135"/>
      <c r="AG31" s="147"/>
      <c r="AH31" s="135"/>
      <c r="AI31" s="46"/>
      <c r="AJ31" s="158">
        <f t="shared" si="2"/>
        <v>0</v>
      </c>
      <c r="AK31" s="147">
        <v>2</v>
      </c>
      <c r="AL31" s="135"/>
      <c r="AM31" s="135"/>
      <c r="AN31" s="135"/>
      <c r="AO31" s="47"/>
      <c r="AP31" s="158">
        <f t="shared" si="3"/>
        <v>0</v>
      </c>
      <c r="AQ31" s="147">
        <v>3</v>
      </c>
      <c r="AR31" s="135"/>
      <c r="AS31" s="135"/>
      <c r="AT31" s="135"/>
      <c r="AU31" s="139"/>
      <c r="BG31" s="180">
        <f t="shared" si="9"/>
        <v>43855</v>
      </c>
      <c r="BH31">
        <f t="shared" si="10"/>
        <v>5</v>
      </c>
      <c r="BI31">
        <f t="shared" si="11"/>
        <v>0</v>
      </c>
      <c r="BJ31">
        <f t="shared" si="12"/>
        <v>0</v>
      </c>
      <c r="BK31" s="180">
        <f t="shared" si="13"/>
        <v>43855</v>
      </c>
      <c r="BL31">
        <f t="shared" si="14"/>
        <v>2</v>
      </c>
      <c r="BM31">
        <f t="shared" si="15"/>
        <v>0</v>
      </c>
      <c r="BN31">
        <f t="shared" si="16"/>
        <v>0</v>
      </c>
      <c r="BO31" s="180">
        <f t="shared" si="17"/>
        <v>43855</v>
      </c>
      <c r="BP31">
        <f t="shared" si="18"/>
        <v>3</v>
      </c>
      <c r="BQ31">
        <f t="shared" si="4"/>
        <v>0</v>
      </c>
      <c r="BR31">
        <f t="shared" si="5"/>
        <v>0</v>
      </c>
    </row>
    <row r="32" spans="1:70"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6"/>
        <v>17</v>
      </c>
      <c r="AB32" s="231">
        <f t="shared" si="7"/>
        <v>0</v>
      </c>
      <c r="AC32" s="232">
        <f t="shared" si="8"/>
        <v>0</v>
      </c>
      <c r="AD32" s="159">
        <f t="shared" si="1"/>
        <v>3</v>
      </c>
      <c r="AE32" s="147">
        <v>8</v>
      </c>
      <c r="AF32" s="135"/>
      <c r="AG32" s="147"/>
      <c r="AH32" s="135"/>
      <c r="AI32" s="46"/>
      <c r="AJ32" s="158">
        <f t="shared" si="2"/>
        <v>3</v>
      </c>
      <c r="AK32" s="147">
        <v>5</v>
      </c>
      <c r="AL32" s="135"/>
      <c r="AM32" s="135"/>
      <c r="AN32" s="135"/>
      <c r="AO32" s="47"/>
      <c r="AP32" s="158">
        <f t="shared" si="3"/>
        <v>1</v>
      </c>
      <c r="AQ32" s="147">
        <v>4</v>
      </c>
      <c r="AR32" s="135"/>
      <c r="AS32" s="135"/>
      <c r="AT32" s="135"/>
      <c r="AU32" s="139"/>
      <c r="BG32" s="180">
        <f t="shared" si="9"/>
        <v>43856</v>
      </c>
      <c r="BH32">
        <f t="shared" si="10"/>
        <v>8</v>
      </c>
      <c r="BI32">
        <f t="shared" si="11"/>
        <v>0</v>
      </c>
      <c r="BJ32">
        <f t="shared" si="12"/>
        <v>0</v>
      </c>
      <c r="BK32" s="180">
        <f t="shared" si="13"/>
        <v>43856</v>
      </c>
      <c r="BL32">
        <f t="shared" si="14"/>
        <v>5</v>
      </c>
      <c r="BM32">
        <f t="shared" si="15"/>
        <v>0</v>
      </c>
      <c r="BN32">
        <f t="shared" si="16"/>
        <v>0</v>
      </c>
      <c r="BO32" s="180">
        <f t="shared" si="17"/>
        <v>43856</v>
      </c>
      <c r="BP32">
        <f t="shared" si="18"/>
        <v>4</v>
      </c>
      <c r="BQ32">
        <f t="shared" si="4"/>
        <v>0</v>
      </c>
      <c r="BR32">
        <f t="shared" si="5"/>
        <v>0</v>
      </c>
    </row>
    <row r="33" spans="1:70"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6"/>
        <v>20</v>
      </c>
      <c r="AB33" s="231">
        <f t="shared" si="7"/>
        <v>0</v>
      </c>
      <c r="AC33" s="232">
        <f t="shared" si="8"/>
        <v>0</v>
      </c>
      <c r="AD33" s="159">
        <f t="shared" si="1"/>
        <v>0</v>
      </c>
      <c r="AE33" s="147">
        <v>8</v>
      </c>
      <c r="AF33" s="135"/>
      <c r="AG33" s="147"/>
      <c r="AH33" s="135"/>
      <c r="AI33" s="46"/>
      <c r="AJ33" s="158">
        <f t="shared" si="2"/>
        <v>2</v>
      </c>
      <c r="AK33" s="147">
        <v>7</v>
      </c>
      <c r="AL33" s="135"/>
      <c r="AM33" s="135"/>
      <c r="AN33" s="135"/>
      <c r="AO33" s="47"/>
      <c r="AP33" s="158">
        <f t="shared" si="3"/>
        <v>1</v>
      </c>
      <c r="AQ33" s="147">
        <v>5</v>
      </c>
      <c r="AR33" s="135"/>
      <c r="AS33" s="135"/>
      <c r="AT33" s="135"/>
      <c r="AU33" s="139"/>
      <c r="BG33" s="180">
        <f t="shared" si="9"/>
        <v>43857</v>
      </c>
      <c r="BH33">
        <f t="shared" si="10"/>
        <v>8</v>
      </c>
      <c r="BI33">
        <f t="shared" si="11"/>
        <v>0</v>
      </c>
      <c r="BJ33">
        <f t="shared" si="12"/>
        <v>0</v>
      </c>
      <c r="BK33" s="180">
        <f t="shared" si="13"/>
        <v>43857</v>
      </c>
      <c r="BL33">
        <f t="shared" si="14"/>
        <v>7</v>
      </c>
      <c r="BM33">
        <f t="shared" si="15"/>
        <v>0</v>
      </c>
      <c r="BN33">
        <f t="shared" si="16"/>
        <v>0</v>
      </c>
      <c r="BO33" s="180">
        <f t="shared" si="17"/>
        <v>43857</v>
      </c>
      <c r="BP33">
        <f t="shared" si="18"/>
        <v>5</v>
      </c>
      <c r="BQ33">
        <f t="shared" si="4"/>
        <v>0</v>
      </c>
      <c r="BR33">
        <f t="shared" si="5"/>
        <v>0</v>
      </c>
    </row>
    <row r="34" spans="1:70"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6"/>
        <v>23</v>
      </c>
      <c r="AB34" s="231">
        <f t="shared" si="7"/>
        <v>0</v>
      </c>
      <c r="AC34" s="232">
        <f t="shared" si="8"/>
        <v>0</v>
      </c>
      <c r="AD34" s="159">
        <f t="shared" si="1"/>
        <v>0</v>
      </c>
      <c r="AE34" s="147">
        <v>8</v>
      </c>
      <c r="AF34" s="135"/>
      <c r="AG34" s="147"/>
      <c r="AH34" s="135"/>
      <c r="AI34" s="46"/>
      <c r="AJ34" s="158">
        <f t="shared" si="2"/>
        <v>0</v>
      </c>
      <c r="AK34" s="147">
        <v>7</v>
      </c>
      <c r="AL34" s="135"/>
      <c r="AM34" s="135"/>
      <c r="AN34" s="135"/>
      <c r="AO34" s="47"/>
      <c r="AP34" s="158">
        <f t="shared" si="3"/>
        <v>3</v>
      </c>
      <c r="AQ34" s="147">
        <v>8</v>
      </c>
      <c r="AR34" s="135"/>
      <c r="AS34" s="135"/>
      <c r="AT34" s="135"/>
      <c r="AU34" s="139"/>
      <c r="BG34" s="180">
        <f t="shared" si="9"/>
        <v>43858</v>
      </c>
      <c r="BH34">
        <f t="shared" si="10"/>
        <v>8</v>
      </c>
      <c r="BI34">
        <f t="shared" si="11"/>
        <v>0</v>
      </c>
      <c r="BJ34">
        <f t="shared" si="12"/>
        <v>0</v>
      </c>
      <c r="BK34" s="180">
        <f t="shared" si="13"/>
        <v>43858</v>
      </c>
      <c r="BL34">
        <f t="shared" si="14"/>
        <v>7</v>
      </c>
      <c r="BM34">
        <f t="shared" si="15"/>
        <v>0</v>
      </c>
      <c r="BN34">
        <f t="shared" si="16"/>
        <v>0</v>
      </c>
      <c r="BO34" s="180">
        <f t="shared" si="17"/>
        <v>43858</v>
      </c>
      <c r="BP34">
        <f t="shared" si="18"/>
        <v>8</v>
      </c>
      <c r="BQ34">
        <f t="shared" si="4"/>
        <v>0</v>
      </c>
      <c r="BR34">
        <f t="shared" si="5"/>
        <v>0</v>
      </c>
    </row>
    <row r="35" spans="1:70"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6"/>
        <v>25</v>
      </c>
      <c r="AB35" s="231">
        <f t="shared" si="7"/>
        <v>0</v>
      </c>
      <c r="AC35" s="232">
        <f t="shared" si="8"/>
        <v>0</v>
      </c>
      <c r="AD35" s="159">
        <f t="shared" si="1"/>
        <v>2</v>
      </c>
      <c r="AE35" s="147">
        <v>10</v>
      </c>
      <c r="AF35" s="135"/>
      <c r="AG35" s="147"/>
      <c r="AH35" s="135"/>
      <c r="AI35" s="46"/>
      <c r="AJ35" s="158">
        <f t="shared" si="2"/>
        <v>0</v>
      </c>
      <c r="AK35" s="147">
        <v>7</v>
      </c>
      <c r="AL35" s="135"/>
      <c r="AM35" s="135"/>
      <c r="AN35" s="135"/>
      <c r="AO35" s="47"/>
      <c r="AP35" s="158">
        <f t="shared" si="3"/>
        <v>0</v>
      </c>
      <c r="AQ35" s="147">
        <v>8</v>
      </c>
      <c r="AR35" s="135"/>
      <c r="AS35" s="135"/>
      <c r="AT35" s="135"/>
      <c r="AU35" s="139"/>
      <c r="BG35" s="180">
        <f t="shared" si="9"/>
        <v>43859</v>
      </c>
      <c r="BH35">
        <f t="shared" si="10"/>
        <v>10</v>
      </c>
      <c r="BI35">
        <f t="shared" si="11"/>
        <v>0</v>
      </c>
      <c r="BJ35">
        <f t="shared" si="12"/>
        <v>0</v>
      </c>
      <c r="BK35" s="180">
        <f t="shared" si="13"/>
        <v>43859</v>
      </c>
      <c r="BL35">
        <f t="shared" si="14"/>
        <v>7</v>
      </c>
      <c r="BM35">
        <f t="shared" si="15"/>
        <v>0</v>
      </c>
      <c r="BN35">
        <f t="shared" si="16"/>
        <v>0</v>
      </c>
      <c r="BO35" s="180">
        <f t="shared" si="17"/>
        <v>43859</v>
      </c>
      <c r="BP35">
        <f t="shared" si="18"/>
        <v>8</v>
      </c>
      <c r="BQ35">
        <f t="shared" si="4"/>
        <v>0</v>
      </c>
      <c r="BR35">
        <f t="shared" si="5"/>
        <v>0</v>
      </c>
    </row>
    <row r="36" spans="1:70"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6"/>
        <v>28</v>
      </c>
      <c r="AB36" s="231">
        <f t="shared" si="7"/>
        <v>0</v>
      </c>
      <c r="AC36" s="232">
        <f t="shared" si="8"/>
        <v>0</v>
      </c>
      <c r="AD36" s="159">
        <f t="shared" si="1"/>
        <v>2</v>
      </c>
      <c r="AE36" s="147">
        <v>12</v>
      </c>
      <c r="AF36" s="135"/>
      <c r="AG36" s="147"/>
      <c r="AH36" s="135"/>
      <c r="AI36" s="46"/>
      <c r="AJ36" s="158">
        <f t="shared" si="2"/>
        <v>0</v>
      </c>
      <c r="AK36" s="147">
        <v>7</v>
      </c>
      <c r="AL36" s="135"/>
      <c r="AM36" s="135"/>
      <c r="AN36" s="135"/>
      <c r="AO36" s="47"/>
      <c r="AP36" s="158">
        <f t="shared" si="3"/>
        <v>1</v>
      </c>
      <c r="AQ36" s="147">
        <v>9</v>
      </c>
      <c r="AR36" s="135"/>
      <c r="AS36" s="135"/>
      <c r="AT36" s="135"/>
      <c r="AU36" s="139"/>
      <c r="BG36" s="180">
        <f t="shared" si="9"/>
        <v>43860</v>
      </c>
      <c r="BH36">
        <f t="shared" si="10"/>
        <v>12</v>
      </c>
      <c r="BI36">
        <f t="shared" si="11"/>
        <v>0</v>
      </c>
      <c r="BJ36">
        <f t="shared" si="12"/>
        <v>0</v>
      </c>
      <c r="BK36" s="180">
        <f t="shared" si="13"/>
        <v>43860</v>
      </c>
      <c r="BL36">
        <f t="shared" si="14"/>
        <v>7</v>
      </c>
      <c r="BM36">
        <f t="shared" si="15"/>
        <v>0</v>
      </c>
      <c r="BN36">
        <f t="shared" si="16"/>
        <v>0</v>
      </c>
      <c r="BO36" s="180">
        <f t="shared" si="17"/>
        <v>43860</v>
      </c>
      <c r="BP36">
        <f t="shared" si="18"/>
        <v>9</v>
      </c>
      <c r="BQ36">
        <f t="shared" si="4"/>
        <v>0</v>
      </c>
      <c r="BR36">
        <f t="shared" si="5"/>
        <v>0</v>
      </c>
    </row>
    <row r="37" spans="1:70"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6"/>
        <v>30</v>
      </c>
      <c r="AB37" s="231">
        <f t="shared" si="7"/>
        <v>0</v>
      </c>
      <c r="AC37" s="232">
        <f t="shared" si="8"/>
        <v>0</v>
      </c>
      <c r="AD37" s="159">
        <f t="shared" si="1"/>
        <v>1</v>
      </c>
      <c r="AE37" s="147">
        <v>13</v>
      </c>
      <c r="AF37" s="135"/>
      <c r="AG37" s="147"/>
      <c r="AH37" s="135"/>
      <c r="AI37" s="46"/>
      <c r="AJ37" s="158">
        <f t="shared" si="2"/>
        <v>0</v>
      </c>
      <c r="AK37" s="147">
        <v>7</v>
      </c>
      <c r="AL37" s="135"/>
      <c r="AM37" s="135"/>
      <c r="AN37" s="135"/>
      <c r="AO37" s="47"/>
      <c r="AP37" s="158">
        <f t="shared" si="3"/>
        <v>1</v>
      </c>
      <c r="AQ37" s="147">
        <v>10</v>
      </c>
      <c r="AR37" s="135"/>
      <c r="AS37" s="135"/>
      <c r="AT37" s="135"/>
      <c r="AU37" s="139"/>
      <c r="BG37" s="180">
        <f t="shared" si="9"/>
        <v>43861</v>
      </c>
      <c r="BH37">
        <f t="shared" si="10"/>
        <v>13</v>
      </c>
      <c r="BI37">
        <f t="shared" si="11"/>
        <v>0</v>
      </c>
      <c r="BJ37">
        <f t="shared" si="12"/>
        <v>0</v>
      </c>
      <c r="BK37" s="180">
        <f t="shared" si="13"/>
        <v>43861</v>
      </c>
      <c r="BL37">
        <f t="shared" si="14"/>
        <v>7</v>
      </c>
      <c r="BM37">
        <f t="shared" si="15"/>
        <v>0</v>
      </c>
      <c r="BN37">
        <f t="shared" si="16"/>
        <v>0</v>
      </c>
      <c r="BO37" s="180">
        <f t="shared" si="17"/>
        <v>43861</v>
      </c>
      <c r="BP37">
        <f t="shared" si="18"/>
        <v>10</v>
      </c>
      <c r="BQ37">
        <f t="shared" si="4"/>
        <v>0</v>
      </c>
      <c r="BR37">
        <f t="shared" si="5"/>
        <v>0</v>
      </c>
    </row>
    <row r="38" spans="1:70"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6"/>
        <v>31</v>
      </c>
      <c r="AB38" s="231">
        <f t="shared" si="7"/>
        <v>0</v>
      </c>
      <c r="AC38" s="232">
        <f t="shared" si="8"/>
        <v>0</v>
      </c>
      <c r="AD38" s="159">
        <f t="shared" si="1"/>
        <v>1</v>
      </c>
      <c r="AE38" s="147">
        <v>14</v>
      </c>
      <c r="AF38" s="135"/>
      <c r="AG38" s="147"/>
      <c r="AH38" s="135"/>
      <c r="AI38" s="46"/>
      <c r="AJ38" s="158">
        <f t="shared" si="2"/>
        <v>0</v>
      </c>
      <c r="AK38" s="147">
        <v>7</v>
      </c>
      <c r="AL38" s="135"/>
      <c r="AM38" s="135"/>
      <c r="AN38" s="135"/>
      <c r="AO38" s="47"/>
      <c r="AP38" s="158">
        <f t="shared" si="3"/>
        <v>0</v>
      </c>
      <c r="AQ38" s="147">
        <v>10</v>
      </c>
      <c r="AR38" s="135"/>
      <c r="AS38" s="135"/>
      <c r="AT38" s="135"/>
      <c r="AU38" s="139"/>
      <c r="BG38" s="180">
        <f t="shared" si="9"/>
        <v>43862</v>
      </c>
      <c r="BH38">
        <f t="shared" si="10"/>
        <v>14</v>
      </c>
      <c r="BI38">
        <f t="shared" si="11"/>
        <v>0</v>
      </c>
      <c r="BJ38">
        <f t="shared" si="12"/>
        <v>0</v>
      </c>
      <c r="BK38" s="180">
        <f t="shared" si="13"/>
        <v>43862</v>
      </c>
      <c r="BL38">
        <f t="shared" si="14"/>
        <v>7</v>
      </c>
      <c r="BM38">
        <f t="shared" si="15"/>
        <v>0</v>
      </c>
      <c r="BN38">
        <f t="shared" si="16"/>
        <v>0</v>
      </c>
      <c r="BO38" s="180">
        <f t="shared" si="17"/>
        <v>43862</v>
      </c>
      <c r="BP38">
        <f t="shared" si="18"/>
        <v>10</v>
      </c>
      <c r="BQ38">
        <f t="shared" si="4"/>
        <v>0</v>
      </c>
      <c r="BR38">
        <f t="shared" si="5"/>
        <v>0</v>
      </c>
    </row>
    <row r="39" spans="1:70"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+AE39+AK39+AQ39</f>
        <v>33</v>
      </c>
      <c r="AB39" s="231">
        <f>+AG39+AM39+AS39</f>
        <v>0</v>
      </c>
      <c r="AC39" s="232">
        <f>+AI39+AO39+AU39</f>
        <v>0</v>
      </c>
      <c r="AD39" s="159">
        <f t="shared" si="1"/>
        <v>1</v>
      </c>
      <c r="AE39" s="147">
        <v>15</v>
      </c>
      <c r="AF39" s="135"/>
      <c r="AG39" s="147"/>
      <c r="AH39" s="135"/>
      <c r="AI39" s="46"/>
      <c r="AJ39" s="158">
        <f t="shared" si="2"/>
        <v>1</v>
      </c>
      <c r="AK39" s="147">
        <v>8</v>
      </c>
      <c r="AL39" s="135"/>
      <c r="AM39" s="135"/>
      <c r="AN39" s="135"/>
      <c r="AO39" s="47"/>
      <c r="AP39" s="158">
        <f t="shared" si="3"/>
        <v>0</v>
      </c>
      <c r="AQ39" s="147">
        <v>10</v>
      </c>
      <c r="AR39" s="135"/>
      <c r="AS39" s="135"/>
      <c r="AT39" s="135"/>
      <c r="AU39" s="139"/>
      <c r="BG39" s="180">
        <f t="shared" si="9"/>
        <v>43863</v>
      </c>
      <c r="BH39">
        <f t="shared" si="10"/>
        <v>15</v>
      </c>
      <c r="BI39">
        <f t="shared" si="11"/>
        <v>0</v>
      </c>
      <c r="BJ39">
        <f t="shared" si="12"/>
        <v>0</v>
      </c>
      <c r="BK39" s="180">
        <f t="shared" si="13"/>
        <v>43863</v>
      </c>
      <c r="BL39">
        <f t="shared" si="14"/>
        <v>8</v>
      </c>
      <c r="BM39">
        <f t="shared" si="15"/>
        <v>0</v>
      </c>
      <c r="BN39">
        <f t="shared" si="16"/>
        <v>0</v>
      </c>
      <c r="BO39" s="180">
        <f t="shared" si="17"/>
        <v>43863</v>
      </c>
      <c r="BP39">
        <f t="shared" si="18"/>
        <v>10</v>
      </c>
      <c r="BQ39">
        <f t="shared" si="4"/>
        <v>0</v>
      </c>
      <c r="BR39">
        <f t="shared" si="5"/>
        <v>0</v>
      </c>
    </row>
    <row r="40" spans="1:70"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 t="shared" ref="AA40:AA42" si="19">+AE40+AK40+AQ40</f>
        <v>33</v>
      </c>
      <c r="AB40" s="231">
        <f t="shared" ref="AB40:AB42" si="20">+AG40+AM40+AS40</f>
        <v>0</v>
      </c>
      <c r="AC40" s="232">
        <f t="shared" ref="AC40:AC42" si="21">+AI40+AO40+AU40</f>
        <v>0</v>
      </c>
      <c r="AD40" s="159">
        <f t="shared" si="1"/>
        <v>0</v>
      </c>
      <c r="AE40" s="147">
        <v>15</v>
      </c>
      <c r="AF40" s="135"/>
      <c r="AG40" s="147"/>
      <c r="AH40" s="135"/>
      <c r="AI40" s="46"/>
      <c r="AJ40" s="158">
        <f t="shared" si="2"/>
        <v>0</v>
      </c>
      <c r="AK40" s="147">
        <v>8</v>
      </c>
      <c r="AL40" s="135"/>
      <c r="AM40" s="135"/>
      <c r="AN40" s="135"/>
      <c r="AO40" s="47"/>
      <c r="AP40" s="158">
        <f t="shared" si="3"/>
        <v>0</v>
      </c>
      <c r="AQ40" s="147">
        <v>10</v>
      </c>
      <c r="AR40" s="135"/>
      <c r="AS40" s="135"/>
      <c r="AT40" s="135"/>
      <c r="AU40" s="139"/>
      <c r="BG40" s="180">
        <f t="shared" si="9"/>
        <v>43864</v>
      </c>
      <c r="BH40">
        <f t="shared" si="10"/>
        <v>15</v>
      </c>
      <c r="BI40">
        <f t="shared" si="11"/>
        <v>0</v>
      </c>
      <c r="BJ40">
        <f t="shared" si="12"/>
        <v>0</v>
      </c>
      <c r="BK40" s="180">
        <f t="shared" si="13"/>
        <v>43864</v>
      </c>
      <c r="BL40">
        <f t="shared" si="14"/>
        <v>8</v>
      </c>
      <c r="BM40">
        <f t="shared" si="15"/>
        <v>0</v>
      </c>
      <c r="BN40">
        <f t="shared" si="16"/>
        <v>0</v>
      </c>
      <c r="BO40" s="180">
        <f t="shared" si="17"/>
        <v>43864</v>
      </c>
      <c r="BP40">
        <f t="shared" si="18"/>
        <v>10</v>
      </c>
      <c r="BQ40">
        <f t="shared" si="4"/>
        <v>0</v>
      </c>
      <c r="BR40">
        <f t="shared" si="5"/>
        <v>0</v>
      </c>
    </row>
    <row r="41" spans="1:70"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 t="shared" si="19"/>
        <v>39</v>
      </c>
      <c r="AB41" s="231">
        <f t="shared" si="20"/>
        <v>0</v>
      </c>
      <c r="AC41" s="232">
        <f t="shared" si="21"/>
        <v>1</v>
      </c>
      <c r="AD41" s="159">
        <f t="shared" si="1"/>
        <v>3</v>
      </c>
      <c r="AE41" s="147">
        <v>18</v>
      </c>
      <c r="AF41" s="135"/>
      <c r="AG41" s="147"/>
      <c r="AH41" s="135">
        <v>1</v>
      </c>
      <c r="AI41" s="42">
        <v>1</v>
      </c>
      <c r="AJ41" s="158">
        <f t="shared" si="2"/>
        <v>2</v>
      </c>
      <c r="AK41" s="147">
        <v>10</v>
      </c>
      <c r="AL41" s="135"/>
      <c r="AM41" s="135"/>
      <c r="AN41" s="135"/>
      <c r="AO41" s="47"/>
      <c r="AP41" s="158">
        <f t="shared" si="3"/>
        <v>1</v>
      </c>
      <c r="AQ41" s="147">
        <v>11</v>
      </c>
      <c r="AR41" s="135"/>
      <c r="AS41" s="135"/>
      <c r="AT41" s="135"/>
      <c r="AU41" s="139"/>
      <c r="BG41" s="180">
        <f t="shared" si="9"/>
        <v>43865</v>
      </c>
      <c r="BH41">
        <f t="shared" si="10"/>
        <v>18</v>
      </c>
      <c r="BI41">
        <f t="shared" si="11"/>
        <v>0</v>
      </c>
      <c r="BJ41">
        <f t="shared" si="12"/>
        <v>1</v>
      </c>
      <c r="BK41" s="180">
        <f t="shared" si="13"/>
        <v>43865</v>
      </c>
      <c r="BL41">
        <f t="shared" si="14"/>
        <v>10</v>
      </c>
      <c r="BM41">
        <f t="shared" si="15"/>
        <v>0</v>
      </c>
      <c r="BN41">
        <f t="shared" si="16"/>
        <v>0</v>
      </c>
      <c r="BO41" s="180">
        <f t="shared" si="17"/>
        <v>43865</v>
      </c>
      <c r="BP41">
        <f t="shared" si="18"/>
        <v>11</v>
      </c>
      <c r="BQ41">
        <f t="shared" si="4"/>
        <v>0</v>
      </c>
      <c r="BR41">
        <f t="shared" si="5"/>
        <v>0</v>
      </c>
    </row>
    <row r="42" spans="1:70"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 t="shared" si="19"/>
        <v>42</v>
      </c>
      <c r="AB42" s="231">
        <f t="shared" si="20"/>
        <v>0</v>
      </c>
      <c r="AC42" s="232">
        <f t="shared" si="21"/>
        <v>1</v>
      </c>
      <c r="AD42" s="159">
        <f t="shared" si="1"/>
        <v>3</v>
      </c>
      <c r="AE42" s="147">
        <v>21</v>
      </c>
      <c r="AF42" s="135"/>
      <c r="AG42" s="147"/>
      <c r="AH42" s="155">
        <f>+AI42-AI41</f>
        <v>0</v>
      </c>
      <c r="AI42" s="42">
        <v>1</v>
      </c>
      <c r="AJ42" s="158">
        <f t="shared" si="2"/>
        <v>0</v>
      </c>
      <c r="AK42" s="147">
        <v>10</v>
      </c>
      <c r="AL42" s="135"/>
      <c r="AM42" s="135"/>
      <c r="AN42" s="135"/>
      <c r="AO42" s="47"/>
      <c r="AP42" s="158">
        <f t="shared" si="3"/>
        <v>0</v>
      </c>
      <c r="AQ42" s="147">
        <v>11</v>
      </c>
      <c r="AR42" s="135"/>
      <c r="AS42" s="135"/>
      <c r="AT42" s="135"/>
      <c r="AU42" s="139"/>
      <c r="BG42" s="180">
        <f t="shared" si="9"/>
        <v>43866</v>
      </c>
      <c r="BH42">
        <f t="shared" si="10"/>
        <v>21</v>
      </c>
      <c r="BI42">
        <f t="shared" si="11"/>
        <v>0</v>
      </c>
      <c r="BJ42">
        <f t="shared" si="12"/>
        <v>1</v>
      </c>
      <c r="BK42" s="180">
        <f t="shared" si="13"/>
        <v>43866</v>
      </c>
      <c r="BL42">
        <f t="shared" si="14"/>
        <v>10</v>
      </c>
      <c r="BM42">
        <f t="shared" si="15"/>
        <v>0</v>
      </c>
      <c r="BN42">
        <f t="shared" si="16"/>
        <v>0</v>
      </c>
      <c r="BO42" s="180">
        <f t="shared" si="17"/>
        <v>43866</v>
      </c>
      <c r="BP42">
        <f t="shared" si="18"/>
        <v>11</v>
      </c>
      <c r="BQ42">
        <f t="shared" si="4"/>
        <v>0</v>
      </c>
      <c r="BR42">
        <f t="shared" si="5"/>
        <v>0</v>
      </c>
    </row>
    <row r="43" spans="1:70"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+AE43+AK43+AQ43</f>
        <v>50</v>
      </c>
      <c r="AB43" s="231">
        <f>+AG43+AM43+AS43</f>
        <v>2</v>
      </c>
      <c r="AC43" s="232">
        <f>+AI43+AO43+AU43</f>
        <v>1</v>
      </c>
      <c r="AD43" s="159">
        <f>+AE43-AE42</f>
        <v>3</v>
      </c>
      <c r="AE43" s="147">
        <v>24</v>
      </c>
      <c r="AF43" s="135"/>
      <c r="AG43" s="147"/>
      <c r="AH43" s="155">
        <f>+AI43-AI42</f>
        <v>0</v>
      </c>
      <c r="AI43" s="42">
        <v>1</v>
      </c>
      <c r="AJ43" s="158">
        <f t="shared" si="2"/>
        <v>0</v>
      </c>
      <c r="AK43" s="147">
        <v>10</v>
      </c>
      <c r="AL43" s="155">
        <f>+AM43-AM42</f>
        <v>1</v>
      </c>
      <c r="AM43" s="147">
        <v>1</v>
      </c>
      <c r="AN43" s="135"/>
      <c r="AO43" s="47"/>
      <c r="AP43" s="158">
        <f t="shared" si="3"/>
        <v>5</v>
      </c>
      <c r="AQ43" s="147">
        <v>16</v>
      </c>
      <c r="AR43" s="155">
        <f t="shared" ref="AR43:AR54" si="22">+AS43-AS42</f>
        <v>1</v>
      </c>
      <c r="AS43" s="147">
        <v>1</v>
      </c>
      <c r="AT43" s="135"/>
      <c r="AU43" s="139"/>
      <c r="BG43" s="180">
        <f t="shared" si="9"/>
        <v>43867</v>
      </c>
      <c r="BH43">
        <f t="shared" si="10"/>
        <v>24</v>
      </c>
      <c r="BI43">
        <f t="shared" si="11"/>
        <v>0</v>
      </c>
      <c r="BJ43">
        <f t="shared" si="12"/>
        <v>1</v>
      </c>
      <c r="BK43" s="180">
        <f t="shared" si="13"/>
        <v>43867</v>
      </c>
      <c r="BL43">
        <f t="shared" si="14"/>
        <v>10</v>
      </c>
      <c r="BM43">
        <f t="shared" si="15"/>
        <v>1</v>
      </c>
      <c r="BN43">
        <f t="shared" si="16"/>
        <v>0</v>
      </c>
      <c r="BO43" s="180">
        <f t="shared" si="17"/>
        <v>43867</v>
      </c>
      <c r="BP43">
        <f t="shared" si="18"/>
        <v>16</v>
      </c>
      <c r="BQ43">
        <f t="shared" si="4"/>
        <v>1</v>
      </c>
      <c r="BR43">
        <f t="shared" si="5"/>
        <v>0</v>
      </c>
    </row>
    <row r="44" spans="1:70"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3">+AE44+AK44+AQ44</f>
        <v>52</v>
      </c>
      <c r="AB44" s="231">
        <f t="shared" ref="AB44:AB50" si="24">+AG44+AM44+AS44</f>
        <v>2</v>
      </c>
      <c r="AC44" s="232">
        <f t="shared" ref="AC44:AC50" si="25">+AI44+AO44+AU44</f>
        <v>1</v>
      </c>
      <c r="AD44" s="159">
        <f>+AE44-AE43</f>
        <v>2</v>
      </c>
      <c r="AE44" s="147">
        <v>26</v>
      </c>
      <c r="AF44" s="135"/>
      <c r="AG44" s="147"/>
      <c r="AH44" s="155">
        <f t="shared" ref="AF44:AH52" si="26">+AI44-AI43</f>
        <v>0</v>
      </c>
      <c r="AI44" s="42">
        <v>1</v>
      </c>
      <c r="AJ44" s="158">
        <f t="shared" si="2"/>
        <v>0</v>
      </c>
      <c r="AK44" s="147">
        <v>10</v>
      </c>
      <c r="AL44" s="155">
        <f t="shared" ref="AL44:AL69" si="27">+AM44-AM43</f>
        <v>0</v>
      </c>
      <c r="AM44" s="147">
        <v>1</v>
      </c>
      <c r="AN44" s="135"/>
      <c r="AO44" s="47"/>
      <c r="AP44" s="158">
        <f t="shared" si="3"/>
        <v>0</v>
      </c>
      <c r="AQ44" s="147">
        <v>16</v>
      </c>
      <c r="AR44" s="155">
        <f t="shared" si="22"/>
        <v>0</v>
      </c>
      <c r="AS44" s="147">
        <v>1</v>
      </c>
      <c r="AT44" s="135"/>
      <c r="AU44" s="139"/>
      <c r="BG44" s="180">
        <f t="shared" si="9"/>
        <v>43868</v>
      </c>
      <c r="BH44">
        <f t="shared" si="10"/>
        <v>26</v>
      </c>
      <c r="BI44">
        <f t="shared" si="11"/>
        <v>0</v>
      </c>
      <c r="BJ44">
        <f t="shared" si="12"/>
        <v>1</v>
      </c>
      <c r="BK44" s="180">
        <f t="shared" si="13"/>
        <v>43868</v>
      </c>
      <c r="BL44">
        <f t="shared" si="14"/>
        <v>10</v>
      </c>
      <c r="BM44">
        <f t="shared" si="15"/>
        <v>1</v>
      </c>
      <c r="BN44">
        <f t="shared" si="16"/>
        <v>0</v>
      </c>
      <c r="BO44" s="180">
        <f t="shared" si="17"/>
        <v>43868</v>
      </c>
      <c r="BP44">
        <f t="shared" si="18"/>
        <v>16</v>
      </c>
      <c r="BQ44">
        <f t="shared" si="4"/>
        <v>1</v>
      </c>
      <c r="BR44">
        <f t="shared" si="5"/>
        <v>0</v>
      </c>
    </row>
    <row r="45" spans="1:70"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3"/>
        <v>53</v>
      </c>
      <c r="AB45" s="231">
        <f t="shared" si="24"/>
        <v>2</v>
      </c>
      <c r="AC45" s="232">
        <f t="shared" si="25"/>
        <v>1</v>
      </c>
      <c r="AD45" s="159">
        <f t="shared" ref="AD45:AD51" si="28">+AE45-AE44</f>
        <v>0</v>
      </c>
      <c r="AE45" s="147">
        <v>26</v>
      </c>
      <c r="AF45" s="135"/>
      <c r="AG45" s="147"/>
      <c r="AH45" s="155">
        <f t="shared" si="26"/>
        <v>0</v>
      </c>
      <c r="AI45" s="42">
        <v>1</v>
      </c>
      <c r="AJ45" s="158">
        <f t="shared" si="2"/>
        <v>0</v>
      </c>
      <c r="AK45" s="147">
        <v>10</v>
      </c>
      <c r="AL45" s="155">
        <f t="shared" si="27"/>
        <v>0</v>
      </c>
      <c r="AM45" s="147">
        <v>1</v>
      </c>
      <c r="AN45" s="135"/>
      <c r="AO45" s="47"/>
      <c r="AP45" s="158">
        <f t="shared" si="3"/>
        <v>1</v>
      </c>
      <c r="AQ45" s="147">
        <v>17</v>
      </c>
      <c r="AR45" s="155">
        <f t="shared" si="22"/>
        <v>0</v>
      </c>
      <c r="AS45" s="147">
        <v>1</v>
      </c>
      <c r="AT45" s="135"/>
      <c r="AU45" s="139"/>
      <c r="BG45" s="180">
        <f t="shared" si="9"/>
        <v>43869</v>
      </c>
      <c r="BH45">
        <f t="shared" si="10"/>
        <v>26</v>
      </c>
      <c r="BI45">
        <f t="shared" si="11"/>
        <v>0</v>
      </c>
      <c r="BJ45">
        <f t="shared" si="12"/>
        <v>1</v>
      </c>
      <c r="BK45" s="180">
        <f t="shared" si="13"/>
        <v>43869</v>
      </c>
      <c r="BL45">
        <f t="shared" si="14"/>
        <v>10</v>
      </c>
      <c r="BM45">
        <f t="shared" si="15"/>
        <v>1</v>
      </c>
      <c r="BN45">
        <f t="shared" si="16"/>
        <v>0</v>
      </c>
      <c r="BO45" s="180">
        <f t="shared" si="17"/>
        <v>43869</v>
      </c>
      <c r="BP45">
        <f t="shared" si="18"/>
        <v>17</v>
      </c>
      <c r="BQ45">
        <f t="shared" si="4"/>
        <v>1</v>
      </c>
      <c r="BR45">
        <f t="shared" si="5"/>
        <v>0</v>
      </c>
    </row>
    <row r="46" spans="1:70"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3"/>
        <v>64</v>
      </c>
      <c r="AB46" s="231">
        <f t="shared" si="24"/>
        <v>2</v>
      </c>
      <c r="AC46" s="232">
        <f t="shared" si="25"/>
        <v>1</v>
      </c>
      <c r="AD46" s="159">
        <f t="shared" si="28"/>
        <v>10</v>
      </c>
      <c r="AE46" s="147">
        <v>36</v>
      </c>
      <c r="AF46" s="135"/>
      <c r="AG46" s="147"/>
      <c r="AH46" s="155">
        <f t="shared" si="26"/>
        <v>0</v>
      </c>
      <c r="AI46" s="42">
        <v>1</v>
      </c>
      <c r="AJ46" s="158">
        <f t="shared" si="2"/>
        <v>0</v>
      </c>
      <c r="AK46" s="147">
        <v>10</v>
      </c>
      <c r="AL46" s="155">
        <f t="shared" si="27"/>
        <v>0</v>
      </c>
      <c r="AM46" s="147">
        <v>1</v>
      </c>
      <c r="AN46" s="135"/>
      <c r="AO46" s="47"/>
      <c r="AP46" s="158">
        <f t="shared" si="3"/>
        <v>1</v>
      </c>
      <c r="AQ46" s="147">
        <v>18</v>
      </c>
      <c r="AR46" s="155">
        <f t="shared" si="22"/>
        <v>0</v>
      </c>
      <c r="AS46" s="147">
        <v>1</v>
      </c>
      <c r="AT46" s="135"/>
      <c r="AU46" s="139"/>
      <c r="BG46" s="180">
        <f t="shared" si="9"/>
        <v>43870</v>
      </c>
      <c r="BH46">
        <f t="shared" si="10"/>
        <v>36</v>
      </c>
      <c r="BI46">
        <f t="shared" si="11"/>
        <v>0</v>
      </c>
      <c r="BJ46">
        <f t="shared" si="12"/>
        <v>1</v>
      </c>
      <c r="BK46" s="180">
        <f t="shared" si="13"/>
        <v>43870</v>
      </c>
      <c r="BL46">
        <f t="shared" si="14"/>
        <v>10</v>
      </c>
      <c r="BM46">
        <f t="shared" si="15"/>
        <v>1</v>
      </c>
      <c r="BN46">
        <f t="shared" si="16"/>
        <v>0</v>
      </c>
      <c r="BO46" s="180">
        <f t="shared" si="17"/>
        <v>43870</v>
      </c>
      <c r="BP46">
        <f t="shared" si="18"/>
        <v>18</v>
      </c>
      <c r="BQ46">
        <f t="shared" si="4"/>
        <v>1</v>
      </c>
      <c r="BR46">
        <f t="shared" si="5"/>
        <v>0</v>
      </c>
    </row>
    <row r="47" spans="1:70"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3"/>
        <v>70</v>
      </c>
      <c r="AB47" s="231">
        <f t="shared" si="24"/>
        <v>2</v>
      </c>
      <c r="AC47" s="232">
        <f t="shared" si="25"/>
        <v>1</v>
      </c>
      <c r="AD47" s="159">
        <f t="shared" si="28"/>
        <v>6</v>
      </c>
      <c r="AE47" s="147">
        <v>42</v>
      </c>
      <c r="AF47" s="135"/>
      <c r="AG47" s="147"/>
      <c r="AH47" s="155">
        <f t="shared" si="26"/>
        <v>0</v>
      </c>
      <c r="AI47" s="42">
        <v>1</v>
      </c>
      <c r="AJ47" s="158">
        <f t="shared" si="2"/>
        <v>0</v>
      </c>
      <c r="AK47" s="147">
        <v>10</v>
      </c>
      <c r="AL47" s="155">
        <f t="shared" si="27"/>
        <v>0</v>
      </c>
      <c r="AM47" s="147">
        <v>1</v>
      </c>
      <c r="AN47" s="135"/>
      <c r="AO47" s="47"/>
      <c r="AP47" s="158">
        <f t="shared" si="3"/>
        <v>0</v>
      </c>
      <c r="AQ47" s="147">
        <v>18</v>
      </c>
      <c r="AR47" s="155">
        <f t="shared" si="22"/>
        <v>0</v>
      </c>
      <c r="AS47" s="147">
        <v>1</v>
      </c>
      <c r="AT47" s="135"/>
      <c r="AU47" s="139"/>
      <c r="BG47" s="180">
        <f t="shared" si="9"/>
        <v>43871</v>
      </c>
      <c r="BH47">
        <f t="shared" si="10"/>
        <v>42</v>
      </c>
      <c r="BI47">
        <f t="shared" si="11"/>
        <v>0</v>
      </c>
      <c r="BJ47">
        <f t="shared" si="12"/>
        <v>1</v>
      </c>
      <c r="BK47" s="180">
        <f t="shared" si="13"/>
        <v>43871</v>
      </c>
      <c r="BL47">
        <f t="shared" si="14"/>
        <v>10</v>
      </c>
      <c r="BM47">
        <f t="shared" si="15"/>
        <v>1</v>
      </c>
      <c r="BN47">
        <f t="shared" si="16"/>
        <v>0</v>
      </c>
      <c r="BO47" s="180">
        <f t="shared" si="17"/>
        <v>43871</v>
      </c>
      <c r="BP47">
        <f t="shared" si="18"/>
        <v>18</v>
      </c>
      <c r="BQ47">
        <f t="shared" si="4"/>
        <v>1</v>
      </c>
      <c r="BR47">
        <f t="shared" si="5"/>
        <v>0</v>
      </c>
    </row>
    <row r="48" spans="1:70"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3"/>
        <v>77</v>
      </c>
      <c r="AB48" s="231">
        <f t="shared" si="24"/>
        <v>2</v>
      </c>
      <c r="AC48" s="232">
        <f t="shared" si="25"/>
        <v>1</v>
      </c>
      <c r="AD48" s="159">
        <f t="shared" si="28"/>
        <v>7</v>
      </c>
      <c r="AE48" s="147">
        <v>49</v>
      </c>
      <c r="AF48" s="135"/>
      <c r="AG48" s="147"/>
      <c r="AH48" s="155">
        <f t="shared" si="26"/>
        <v>0</v>
      </c>
      <c r="AI48" s="42">
        <v>1</v>
      </c>
      <c r="AJ48" s="158">
        <f t="shared" si="2"/>
        <v>0</v>
      </c>
      <c r="AK48" s="147">
        <v>10</v>
      </c>
      <c r="AL48" s="155">
        <f t="shared" si="27"/>
        <v>0</v>
      </c>
      <c r="AM48" s="147">
        <v>1</v>
      </c>
      <c r="AN48" s="135"/>
      <c r="AO48" s="47"/>
      <c r="AP48" s="158">
        <f t="shared" si="3"/>
        <v>0</v>
      </c>
      <c r="AQ48" s="147">
        <v>18</v>
      </c>
      <c r="AR48" s="155">
        <f t="shared" si="22"/>
        <v>0</v>
      </c>
      <c r="AS48" s="147">
        <v>1</v>
      </c>
      <c r="AT48" s="135"/>
      <c r="AU48" s="139"/>
      <c r="BG48" s="180">
        <f t="shared" si="9"/>
        <v>43872</v>
      </c>
      <c r="BH48">
        <f t="shared" si="10"/>
        <v>49</v>
      </c>
      <c r="BI48">
        <f t="shared" si="11"/>
        <v>0</v>
      </c>
      <c r="BJ48">
        <f t="shared" si="12"/>
        <v>1</v>
      </c>
      <c r="BK48" s="180">
        <f t="shared" si="13"/>
        <v>43872</v>
      </c>
      <c r="BL48">
        <f t="shared" si="14"/>
        <v>10</v>
      </c>
      <c r="BM48">
        <f t="shared" si="15"/>
        <v>1</v>
      </c>
      <c r="BN48">
        <f t="shared" si="16"/>
        <v>0</v>
      </c>
      <c r="BO48" s="180">
        <f t="shared" si="17"/>
        <v>43872</v>
      </c>
      <c r="BP48">
        <f t="shared" si="18"/>
        <v>18</v>
      </c>
      <c r="BQ48">
        <f t="shared" si="4"/>
        <v>1</v>
      </c>
      <c r="BR48">
        <f t="shared" si="5"/>
        <v>0</v>
      </c>
    </row>
    <row r="49" spans="1:70"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3"/>
        <v>81</v>
      </c>
      <c r="AB49" s="231">
        <f t="shared" si="24"/>
        <v>5</v>
      </c>
      <c r="AC49" s="232">
        <f t="shared" si="25"/>
        <v>1</v>
      </c>
      <c r="AD49" s="159">
        <f t="shared" si="28"/>
        <v>4</v>
      </c>
      <c r="AE49" s="147">
        <v>53</v>
      </c>
      <c r="AF49" s="155">
        <f t="shared" si="26"/>
        <v>1</v>
      </c>
      <c r="AG49" s="147">
        <v>1</v>
      </c>
      <c r="AH49" s="155">
        <f t="shared" si="26"/>
        <v>0</v>
      </c>
      <c r="AI49" s="42">
        <v>1</v>
      </c>
      <c r="AJ49" s="158">
        <f t="shared" si="2"/>
        <v>0</v>
      </c>
      <c r="AK49" s="147">
        <v>10</v>
      </c>
      <c r="AL49" s="155">
        <f t="shared" si="27"/>
        <v>2</v>
      </c>
      <c r="AM49" s="147">
        <v>3</v>
      </c>
      <c r="AN49" s="135"/>
      <c r="AO49" s="47"/>
      <c r="AP49" s="158">
        <f t="shared" si="3"/>
        <v>0</v>
      </c>
      <c r="AQ49" s="147">
        <v>18</v>
      </c>
      <c r="AR49" s="155">
        <f t="shared" si="22"/>
        <v>0</v>
      </c>
      <c r="AS49" s="147">
        <v>1</v>
      </c>
      <c r="AT49" s="135"/>
      <c r="AU49" s="139"/>
      <c r="BG49" s="180">
        <f t="shared" si="9"/>
        <v>43873</v>
      </c>
      <c r="BH49">
        <f t="shared" si="10"/>
        <v>53</v>
      </c>
      <c r="BI49">
        <f t="shared" si="11"/>
        <v>1</v>
      </c>
      <c r="BJ49">
        <f t="shared" si="12"/>
        <v>1</v>
      </c>
      <c r="BK49" s="180">
        <f t="shared" si="13"/>
        <v>43873</v>
      </c>
      <c r="BL49">
        <f t="shared" si="14"/>
        <v>10</v>
      </c>
      <c r="BM49">
        <f t="shared" si="15"/>
        <v>3</v>
      </c>
      <c r="BN49">
        <f t="shared" si="16"/>
        <v>0</v>
      </c>
      <c r="BO49" s="180">
        <f t="shared" si="17"/>
        <v>43873</v>
      </c>
      <c r="BP49">
        <f t="shared" si="18"/>
        <v>18</v>
      </c>
      <c r="BQ49">
        <f t="shared" si="4"/>
        <v>1</v>
      </c>
      <c r="BR49">
        <f t="shared" si="5"/>
        <v>0</v>
      </c>
    </row>
    <row r="50" spans="1:70"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3"/>
        <v>81</v>
      </c>
      <c r="AB50" s="231">
        <f t="shared" si="24"/>
        <v>5</v>
      </c>
      <c r="AC50" s="232">
        <f t="shared" si="25"/>
        <v>1</v>
      </c>
      <c r="AD50" s="159">
        <f t="shared" si="28"/>
        <v>0</v>
      </c>
      <c r="AE50" s="147">
        <v>53</v>
      </c>
      <c r="AF50" s="155">
        <f t="shared" si="26"/>
        <v>0</v>
      </c>
      <c r="AG50" s="147">
        <v>1</v>
      </c>
      <c r="AH50" s="155">
        <f t="shared" si="26"/>
        <v>0</v>
      </c>
      <c r="AI50" s="42">
        <v>1</v>
      </c>
      <c r="AJ50" s="158">
        <f t="shared" si="2"/>
        <v>0</v>
      </c>
      <c r="AK50" s="147">
        <v>10</v>
      </c>
      <c r="AL50" s="155">
        <f t="shared" si="27"/>
        <v>0</v>
      </c>
      <c r="AM50" s="147">
        <v>3</v>
      </c>
      <c r="AN50" s="135"/>
      <c r="AO50" s="157"/>
      <c r="AP50" s="158">
        <f t="shared" si="3"/>
        <v>0</v>
      </c>
      <c r="AQ50" s="147">
        <v>18</v>
      </c>
      <c r="AR50" s="155">
        <f t="shared" si="22"/>
        <v>0</v>
      </c>
      <c r="AS50" s="147">
        <v>1</v>
      </c>
      <c r="AT50" s="135"/>
      <c r="AU50" s="139"/>
      <c r="BG50" s="180">
        <f t="shared" si="9"/>
        <v>43874</v>
      </c>
      <c r="BH50">
        <f t="shared" si="10"/>
        <v>53</v>
      </c>
      <c r="BI50">
        <f t="shared" si="11"/>
        <v>1</v>
      </c>
      <c r="BJ50">
        <f t="shared" si="12"/>
        <v>1</v>
      </c>
      <c r="BK50" s="180">
        <f t="shared" si="13"/>
        <v>43874</v>
      </c>
      <c r="BL50">
        <f t="shared" si="14"/>
        <v>10</v>
      </c>
      <c r="BM50">
        <f t="shared" si="15"/>
        <v>3</v>
      </c>
      <c r="BN50">
        <f t="shared" si="16"/>
        <v>0</v>
      </c>
      <c r="BO50" s="180">
        <f t="shared" si="17"/>
        <v>43874</v>
      </c>
      <c r="BP50">
        <f t="shared" si="18"/>
        <v>18</v>
      </c>
      <c r="BQ50">
        <f t="shared" si="4"/>
        <v>1</v>
      </c>
      <c r="BR50">
        <f t="shared" si="5"/>
        <v>0</v>
      </c>
    </row>
    <row r="51" spans="1:70"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+AE51+AK51+AQ51</f>
        <v>84</v>
      </c>
      <c r="AB51" s="231">
        <f>+AG51+AM51+AS51</f>
        <v>5</v>
      </c>
      <c r="AC51" s="232">
        <f>+AI51+AO51+AU51</f>
        <v>1</v>
      </c>
      <c r="AD51" s="159">
        <f t="shared" si="28"/>
        <v>3</v>
      </c>
      <c r="AE51" s="147">
        <v>56</v>
      </c>
      <c r="AF51" s="155">
        <f t="shared" si="26"/>
        <v>0</v>
      </c>
      <c r="AG51" s="147">
        <v>1</v>
      </c>
      <c r="AH51" s="155">
        <f t="shared" si="26"/>
        <v>0</v>
      </c>
      <c r="AI51" s="42">
        <v>1</v>
      </c>
      <c r="AJ51" s="158">
        <f t="shared" si="2"/>
        <v>0</v>
      </c>
      <c r="AK51" s="147">
        <v>10</v>
      </c>
      <c r="AL51" s="155">
        <f t="shared" si="27"/>
        <v>0</v>
      </c>
      <c r="AM51" s="147">
        <v>3</v>
      </c>
      <c r="AN51" s="135"/>
      <c r="AO51" s="157"/>
      <c r="AP51" s="158">
        <f t="shared" si="3"/>
        <v>0</v>
      </c>
      <c r="AQ51" s="147">
        <v>18</v>
      </c>
      <c r="AR51" s="155">
        <f t="shared" si="22"/>
        <v>0</v>
      </c>
      <c r="AS51" s="147">
        <v>1</v>
      </c>
      <c r="AT51" s="135"/>
      <c r="AU51" s="139"/>
      <c r="BG51" s="180">
        <f t="shared" si="9"/>
        <v>43875</v>
      </c>
      <c r="BH51">
        <f t="shared" si="10"/>
        <v>56</v>
      </c>
      <c r="BI51">
        <f t="shared" si="11"/>
        <v>1</v>
      </c>
      <c r="BJ51">
        <f t="shared" si="12"/>
        <v>1</v>
      </c>
      <c r="BK51" s="180">
        <f t="shared" si="13"/>
        <v>43875</v>
      </c>
      <c r="BL51">
        <f t="shared" si="14"/>
        <v>10</v>
      </c>
      <c r="BM51">
        <f t="shared" si="15"/>
        <v>3</v>
      </c>
      <c r="BN51">
        <f t="shared" si="16"/>
        <v>0</v>
      </c>
      <c r="BO51" s="180">
        <f t="shared" si="17"/>
        <v>43875</v>
      </c>
      <c r="BP51">
        <f t="shared" si="18"/>
        <v>18</v>
      </c>
      <c r="BQ51">
        <f t="shared" si="4"/>
        <v>1</v>
      </c>
      <c r="BR51">
        <f t="shared" si="5"/>
        <v>0</v>
      </c>
    </row>
    <row r="52" spans="1:70"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29">+AE52+AK52+AQ52</f>
        <v>84</v>
      </c>
      <c r="AB52" s="231">
        <f t="shared" ref="AB52:AB60" si="30">+AG52+AM52+AS52</f>
        <v>6</v>
      </c>
      <c r="AC52" s="232">
        <f t="shared" ref="AC52:AC60" si="31">+AI52+AO52+AU52</f>
        <v>1</v>
      </c>
      <c r="AD52" s="159">
        <f t="shared" ref="AD52:AD66" si="32">+AE52-AE51</f>
        <v>0</v>
      </c>
      <c r="AE52" s="147">
        <v>56</v>
      </c>
      <c r="AF52" s="155">
        <f t="shared" si="26"/>
        <v>0</v>
      </c>
      <c r="AG52" s="147">
        <v>1</v>
      </c>
      <c r="AH52" s="155">
        <f t="shared" si="26"/>
        <v>0</v>
      </c>
      <c r="AI52" s="42">
        <v>1</v>
      </c>
      <c r="AJ52" s="158">
        <f t="shared" si="2"/>
        <v>0</v>
      </c>
      <c r="AK52" s="147">
        <v>10</v>
      </c>
      <c r="AL52" s="155">
        <f t="shared" si="27"/>
        <v>0</v>
      </c>
      <c r="AM52" s="147">
        <v>3</v>
      </c>
      <c r="AN52" s="135"/>
      <c r="AO52" s="157"/>
      <c r="AP52" s="158">
        <f t="shared" si="3"/>
        <v>0</v>
      </c>
      <c r="AQ52" s="147">
        <v>18</v>
      </c>
      <c r="AR52" s="155">
        <f t="shared" si="22"/>
        <v>1</v>
      </c>
      <c r="AS52" s="147">
        <v>2</v>
      </c>
      <c r="AT52" s="135"/>
      <c r="AU52" s="139"/>
      <c r="BG52" s="180">
        <f t="shared" si="9"/>
        <v>43876</v>
      </c>
      <c r="BH52">
        <f t="shared" si="10"/>
        <v>56</v>
      </c>
      <c r="BI52">
        <f t="shared" si="11"/>
        <v>1</v>
      </c>
      <c r="BJ52">
        <f t="shared" si="12"/>
        <v>1</v>
      </c>
      <c r="BK52" s="180">
        <f t="shared" si="13"/>
        <v>43876</v>
      </c>
      <c r="BL52">
        <f t="shared" si="14"/>
        <v>10</v>
      </c>
      <c r="BM52">
        <f t="shared" si="15"/>
        <v>3</v>
      </c>
      <c r="BN52">
        <f t="shared" si="16"/>
        <v>0</v>
      </c>
      <c r="BO52" s="180">
        <f t="shared" si="17"/>
        <v>43876</v>
      </c>
      <c r="BP52">
        <f t="shared" si="18"/>
        <v>18</v>
      </c>
      <c r="BQ52">
        <f t="shared" si="4"/>
        <v>2</v>
      </c>
      <c r="BR52">
        <f t="shared" si="5"/>
        <v>0</v>
      </c>
    </row>
    <row r="53" spans="1:70"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29"/>
        <v>87</v>
      </c>
      <c r="AB53" s="231">
        <f t="shared" si="30"/>
        <v>8</v>
      </c>
      <c r="AC53" s="232">
        <f t="shared" si="31"/>
        <v>2</v>
      </c>
      <c r="AD53" s="159">
        <f t="shared" si="32"/>
        <v>1</v>
      </c>
      <c r="AE53" s="147">
        <v>57</v>
      </c>
      <c r="AF53" s="155">
        <f t="shared" ref="AF53" si="33">+AG53-AG52</f>
        <v>0</v>
      </c>
      <c r="AG53" s="147">
        <v>1</v>
      </c>
      <c r="AH53" s="155">
        <f t="shared" ref="AH53" si="34">+AI53-AI52</f>
        <v>0</v>
      </c>
      <c r="AI53" s="42">
        <v>1</v>
      </c>
      <c r="AJ53" s="158">
        <f t="shared" si="2"/>
        <v>0</v>
      </c>
      <c r="AK53" s="147">
        <v>10</v>
      </c>
      <c r="AL53" s="155">
        <f t="shared" si="27"/>
        <v>2</v>
      </c>
      <c r="AM53" s="147">
        <v>5</v>
      </c>
      <c r="AN53" s="135"/>
      <c r="AO53" s="157"/>
      <c r="AP53" s="158">
        <f t="shared" si="3"/>
        <v>2</v>
      </c>
      <c r="AQ53" s="147">
        <v>20</v>
      </c>
      <c r="AR53" s="155">
        <f t="shared" si="22"/>
        <v>0</v>
      </c>
      <c r="AS53" s="147">
        <v>2</v>
      </c>
      <c r="AT53" s="155">
        <f>+AU53-AU52</f>
        <v>1</v>
      </c>
      <c r="AU53" s="148">
        <v>1</v>
      </c>
      <c r="BG53" s="180">
        <f t="shared" si="9"/>
        <v>43877</v>
      </c>
      <c r="BH53">
        <f t="shared" si="10"/>
        <v>57</v>
      </c>
      <c r="BI53">
        <f t="shared" si="11"/>
        <v>1</v>
      </c>
      <c r="BJ53">
        <f t="shared" si="12"/>
        <v>1</v>
      </c>
      <c r="BK53" s="180">
        <f t="shared" si="13"/>
        <v>43877</v>
      </c>
      <c r="BL53">
        <f t="shared" si="14"/>
        <v>10</v>
      </c>
      <c r="BM53">
        <f t="shared" si="15"/>
        <v>5</v>
      </c>
      <c r="BN53">
        <f t="shared" si="16"/>
        <v>0</v>
      </c>
      <c r="BO53" s="180">
        <f t="shared" si="17"/>
        <v>43877</v>
      </c>
      <c r="BP53">
        <f t="shared" si="18"/>
        <v>20</v>
      </c>
      <c r="BQ53">
        <f t="shared" si="4"/>
        <v>2</v>
      </c>
      <c r="BR53">
        <f t="shared" si="5"/>
        <v>1</v>
      </c>
    </row>
    <row r="54" spans="1:70"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29"/>
        <v>92</v>
      </c>
      <c r="AB54" s="231">
        <f t="shared" si="30"/>
        <v>9</v>
      </c>
      <c r="AC54" s="232">
        <f t="shared" si="31"/>
        <v>2</v>
      </c>
      <c r="AD54" s="159">
        <f t="shared" si="32"/>
        <v>3</v>
      </c>
      <c r="AE54" s="147">
        <v>60</v>
      </c>
      <c r="AF54" s="155">
        <f t="shared" ref="AF54" si="35">+AG54-AG53</f>
        <v>1</v>
      </c>
      <c r="AG54" s="147">
        <v>2</v>
      </c>
      <c r="AH54" s="155">
        <f t="shared" ref="AH54" si="36">+AI54-AI53</f>
        <v>0</v>
      </c>
      <c r="AI54" s="42">
        <v>1</v>
      </c>
      <c r="AJ54" s="158">
        <f t="shared" si="2"/>
        <v>0</v>
      </c>
      <c r="AK54" s="147">
        <v>10</v>
      </c>
      <c r="AL54" s="155">
        <f t="shared" si="27"/>
        <v>0</v>
      </c>
      <c r="AM54" s="147">
        <v>5</v>
      </c>
      <c r="AN54" s="135"/>
      <c r="AO54" s="157"/>
      <c r="AP54" s="158">
        <f t="shared" si="3"/>
        <v>2</v>
      </c>
      <c r="AQ54" s="147">
        <v>22</v>
      </c>
      <c r="AR54" s="155">
        <f t="shared" si="22"/>
        <v>0</v>
      </c>
      <c r="AS54" s="147">
        <v>2</v>
      </c>
      <c r="AT54" s="155">
        <f>+AU54-AU53</f>
        <v>0</v>
      </c>
      <c r="AU54" s="148">
        <v>1</v>
      </c>
      <c r="BG54" s="180">
        <f t="shared" si="9"/>
        <v>43878</v>
      </c>
      <c r="BH54">
        <f t="shared" si="10"/>
        <v>60</v>
      </c>
      <c r="BI54">
        <f t="shared" si="11"/>
        <v>2</v>
      </c>
      <c r="BJ54">
        <f t="shared" si="12"/>
        <v>1</v>
      </c>
      <c r="BK54" s="180">
        <f t="shared" si="13"/>
        <v>43878</v>
      </c>
      <c r="BL54">
        <f t="shared" si="14"/>
        <v>10</v>
      </c>
      <c r="BM54">
        <f t="shared" si="15"/>
        <v>5</v>
      </c>
      <c r="BN54">
        <f t="shared" si="16"/>
        <v>0</v>
      </c>
      <c r="BO54" s="180">
        <f t="shared" si="17"/>
        <v>43878</v>
      </c>
      <c r="BP54">
        <f t="shared" si="18"/>
        <v>22</v>
      </c>
      <c r="BQ54">
        <f t="shared" si="4"/>
        <v>2</v>
      </c>
      <c r="BR54">
        <f t="shared" si="5"/>
        <v>1</v>
      </c>
    </row>
    <row r="55" spans="1:70"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29"/>
        <v>94</v>
      </c>
      <c r="AB55" s="231">
        <f t="shared" si="30"/>
        <v>11</v>
      </c>
      <c r="AC55" s="232">
        <f t="shared" si="31"/>
        <v>2</v>
      </c>
      <c r="AD55" s="159">
        <f t="shared" si="32"/>
        <v>2</v>
      </c>
      <c r="AE55" s="147">
        <v>62</v>
      </c>
      <c r="AF55" s="155">
        <f t="shared" ref="AF55" si="37">+AG55-AG54</f>
        <v>2</v>
      </c>
      <c r="AG55" s="147">
        <v>4</v>
      </c>
      <c r="AH55" s="155">
        <f t="shared" ref="AH55" si="38">+AI55-AI54</f>
        <v>0</v>
      </c>
      <c r="AI55" s="42">
        <v>1</v>
      </c>
      <c r="AJ55" s="158">
        <f t="shared" si="2"/>
        <v>0</v>
      </c>
      <c r="AK55" s="147">
        <v>10</v>
      </c>
      <c r="AL55" s="155">
        <f t="shared" si="27"/>
        <v>0</v>
      </c>
      <c r="AM55" s="147">
        <v>5</v>
      </c>
      <c r="AN55" s="135"/>
      <c r="AO55" s="157"/>
      <c r="AP55" s="158">
        <f t="shared" si="3"/>
        <v>0</v>
      </c>
      <c r="AQ55" s="147">
        <v>22</v>
      </c>
      <c r="AR55" s="155">
        <f t="shared" ref="AR55:AR60" si="39">+AS55-AS54</f>
        <v>0</v>
      </c>
      <c r="AS55" s="147">
        <v>2</v>
      </c>
      <c r="AT55" s="155">
        <f t="shared" ref="AP55:AT66" si="40">+AU55-AU54</f>
        <v>0</v>
      </c>
      <c r="AU55" s="148">
        <v>1</v>
      </c>
      <c r="BG55" s="180">
        <f t="shared" si="9"/>
        <v>43879</v>
      </c>
      <c r="BH55">
        <f t="shared" si="10"/>
        <v>62</v>
      </c>
      <c r="BI55">
        <f t="shared" si="11"/>
        <v>4</v>
      </c>
      <c r="BJ55">
        <f t="shared" si="12"/>
        <v>1</v>
      </c>
      <c r="BK55" s="180">
        <f t="shared" si="13"/>
        <v>43879</v>
      </c>
      <c r="BL55">
        <f t="shared" si="14"/>
        <v>10</v>
      </c>
      <c r="BM55">
        <f t="shared" si="15"/>
        <v>5</v>
      </c>
      <c r="BN55">
        <f t="shared" si="16"/>
        <v>0</v>
      </c>
      <c r="BO55" s="180">
        <f t="shared" si="17"/>
        <v>43879</v>
      </c>
      <c r="BP55">
        <f t="shared" si="18"/>
        <v>22</v>
      </c>
      <c r="BQ55">
        <f t="shared" si="4"/>
        <v>2</v>
      </c>
      <c r="BR55">
        <f t="shared" si="5"/>
        <v>1</v>
      </c>
    </row>
    <row r="56" spans="1:70"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29"/>
        <v>99</v>
      </c>
      <c r="AB56" s="231">
        <f t="shared" si="30"/>
        <v>13</v>
      </c>
      <c r="AC56" s="232">
        <f t="shared" si="31"/>
        <v>3</v>
      </c>
      <c r="AD56" s="159">
        <f t="shared" si="32"/>
        <v>3</v>
      </c>
      <c r="AE56" s="147">
        <v>65</v>
      </c>
      <c r="AF56" s="155">
        <f t="shared" ref="AF56" si="41">+AG56-AG55</f>
        <v>1</v>
      </c>
      <c r="AG56" s="147">
        <v>5</v>
      </c>
      <c r="AH56" s="155">
        <f t="shared" ref="AH56" si="42">+AI56-AI55</f>
        <v>1</v>
      </c>
      <c r="AI56" s="42">
        <v>2</v>
      </c>
      <c r="AJ56" s="158">
        <f t="shared" si="2"/>
        <v>0</v>
      </c>
      <c r="AK56" s="147">
        <v>10</v>
      </c>
      <c r="AL56" s="155">
        <f t="shared" si="27"/>
        <v>1</v>
      </c>
      <c r="AM56" s="147">
        <v>6</v>
      </c>
      <c r="AN56" s="135"/>
      <c r="AO56" s="157"/>
      <c r="AP56" s="158">
        <f t="shared" si="3"/>
        <v>2</v>
      </c>
      <c r="AQ56" s="147">
        <v>24</v>
      </c>
      <c r="AR56" s="155">
        <f t="shared" si="39"/>
        <v>0</v>
      </c>
      <c r="AS56" s="147">
        <v>2</v>
      </c>
      <c r="AT56" s="155">
        <f t="shared" si="40"/>
        <v>0</v>
      </c>
      <c r="AU56" s="148">
        <v>1</v>
      </c>
      <c r="BG56" s="180">
        <f t="shared" si="9"/>
        <v>43880</v>
      </c>
      <c r="BH56">
        <f t="shared" si="10"/>
        <v>65</v>
      </c>
      <c r="BI56">
        <f t="shared" si="11"/>
        <v>5</v>
      </c>
      <c r="BJ56">
        <f t="shared" si="12"/>
        <v>2</v>
      </c>
      <c r="BK56" s="180">
        <f t="shared" si="13"/>
        <v>43880</v>
      </c>
      <c r="BL56">
        <f t="shared" si="14"/>
        <v>10</v>
      </c>
      <c r="BM56">
        <f t="shared" si="15"/>
        <v>6</v>
      </c>
      <c r="BN56">
        <f t="shared" si="16"/>
        <v>0</v>
      </c>
      <c r="BO56" s="180">
        <f t="shared" si="17"/>
        <v>43880</v>
      </c>
      <c r="BP56">
        <f t="shared" si="18"/>
        <v>24</v>
      </c>
      <c r="BQ56">
        <f t="shared" si="4"/>
        <v>2</v>
      </c>
      <c r="BR56">
        <f t="shared" si="5"/>
        <v>1</v>
      </c>
    </row>
    <row r="57" spans="1:70"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29"/>
        <v>102</v>
      </c>
      <c r="AB57" s="231">
        <f t="shared" si="30"/>
        <v>13</v>
      </c>
      <c r="AC57" s="232">
        <f t="shared" si="31"/>
        <v>3</v>
      </c>
      <c r="AD57" s="159">
        <f t="shared" si="32"/>
        <v>3</v>
      </c>
      <c r="AE57" s="147">
        <v>68</v>
      </c>
      <c r="AF57" s="155">
        <f t="shared" ref="AF57" si="43">+AG57-AG56</f>
        <v>0</v>
      </c>
      <c r="AG57" s="147">
        <v>5</v>
      </c>
      <c r="AH57" s="155">
        <f t="shared" ref="AH57" si="44">+AI57-AI56</f>
        <v>0</v>
      </c>
      <c r="AI57" s="42">
        <v>2</v>
      </c>
      <c r="AJ57" s="158">
        <f t="shared" si="2"/>
        <v>0</v>
      </c>
      <c r="AK57" s="147">
        <v>10</v>
      </c>
      <c r="AL57" s="155">
        <f t="shared" si="27"/>
        <v>0</v>
      </c>
      <c r="AM57" s="147">
        <v>6</v>
      </c>
      <c r="AN57" s="135"/>
      <c r="AO57" s="157"/>
      <c r="AP57" s="158">
        <f t="shared" si="3"/>
        <v>0</v>
      </c>
      <c r="AQ57" s="147">
        <v>24</v>
      </c>
      <c r="AR57" s="155">
        <f t="shared" si="39"/>
        <v>0</v>
      </c>
      <c r="AS57" s="147">
        <v>2</v>
      </c>
      <c r="AT57" s="155">
        <f t="shared" si="40"/>
        <v>0</v>
      </c>
      <c r="AU57" s="148">
        <v>1</v>
      </c>
      <c r="BG57" s="180">
        <f t="shared" si="9"/>
        <v>43881</v>
      </c>
      <c r="BH57">
        <f t="shared" si="10"/>
        <v>68</v>
      </c>
      <c r="BI57">
        <f t="shared" si="11"/>
        <v>5</v>
      </c>
      <c r="BJ57">
        <f t="shared" si="12"/>
        <v>2</v>
      </c>
      <c r="BK57" s="180">
        <f t="shared" si="13"/>
        <v>43881</v>
      </c>
      <c r="BL57">
        <f t="shared" si="14"/>
        <v>10</v>
      </c>
      <c r="BM57">
        <f t="shared" si="15"/>
        <v>6</v>
      </c>
      <c r="BN57">
        <f t="shared" si="16"/>
        <v>0</v>
      </c>
      <c r="BO57" s="180">
        <f t="shared" si="17"/>
        <v>43881</v>
      </c>
      <c r="BP57">
        <f t="shared" si="18"/>
        <v>24</v>
      </c>
      <c r="BQ57">
        <f t="shared" si="4"/>
        <v>2</v>
      </c>
      <c r="BR57">
        <f t="shared" si="5"/>
        <v>1</v>
      </c>
    </row>
    <row r="58" spans="1:70"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29"/>
        <v>104</v>
      </c>
      <c r="AB58" s="231">
        <f t="shared" si="30"/>
        <v>14</v>
      </c>
      <c r="AC58" s="232">
        <f t="shared" si="31"/>
        <v>3</v>
      </c>
      <c r="AD58" s="159">
        <f t="shared" si="32"/>
        <v>0</v>
      </c>
      <c r="AE58" s="147">
        <v>68</v>
      </c>
      <c r="AF58" s="155">
        <f t="shared" ref="AF58" si="45">+AG58-AG57</f>
        <v>1</v>
      </c>
      <c r="AG58" s="147">
        <v>6</v>
      </c>
      <c r="AH58" s="155">
        <f t="shared" ref="AH58" si="46">+AI58-AI57</f>
        <v>0</v>
      </c>
      <c r="AI58" s="42">
        <v>2</v>
      </c>
      <c r="AJ58" s="158">
        <f t="shared" si="2"/>
        <v>0</v>
      </c>
      <c r="AK58" s="147">
        <v>10</v>
      </c>
      <c r="AL58" s="155">
        <f t="shared" si="27"/>
        <v>0</v>
      </c>
      <c r="AM58" s="147">
        <v>6</v>
      </c>
      <c r="AN58" s="135"/>
      <c r="AO58" s="157"/>
      <c r="AP58" s="158">
        <f t="shared" si="3"/>
        <v>2</v>
      </c>
      <c r="AQ58" s="147">
        <v>26</v>
      </c>
      <c r="AR58" s="155">
        <f t="shared" si="39"/>
        <v>0</v>
      </c>
      <c r="AS58" s="147">
        <v>2</v>
      </c>
      <c r="AT58" s="155">
        <f t="shared" si="40"/>
        <v>0</v>
      </c>
      <c r="AU58" s="148">
        <v>1</v>
      </c>
      <c r="BG58" s="180">
        <f t="shared" si="9"/>
        <v>43882</v>
      </c>
      <c r="BH58">
        <f t="shared" si="10"/>
        <v>68</v>
      </c>
      <c r="BI58">
        <f t="shared" si="11"/>
        <v>6</v>
      </c>
      <c r="BJ58">
        <f t="shared" si="12"/>
        <v>2</v>
      </c>
      <c r="BK58" s="180">
        <f t="shared" si="13"/>
        <v>43882</v>
      </c>
      <c r="BL58">
        <f t="shared" si="14"/>
        <v>10</v>
      </c>
      <c r="BM58">
        <f t="shared" si="15"/>
        <v>6</v>
      </c>
      <c r="BN58">
        <f t="shared" si="16"/>
        <v>0</v>
      </c>
      <c r="BO58" s="180">
        <f t="shared" si="17"/>
        <v>43882</v>
      </c>
      <c r="BP58">
        <f t="shared" si="18"/>
        <v>26</v>
      </c>
      <c r="BQ58">
        <f t="shared" si="4"/>
        <v>2</v>
      </c>
      <c r="BR58">
        <f t="shared" si="5"/>
        <v>1</v>
      </c>
    </row>
    <row r="59" spans="1:70"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29"/>
        <v>105</v>
      </c>
      <c r="AB59" s="231">
        <f t="shared" si="30"/>
        <v>19</v>
      </c>
      <c r="AC59" s="232">
        <f t="shared" si="31"/>
        <v>3</v>
      </c>
      <c r="AD59" s="159">
        <f t="shared" si="32"/>
        <v>1</v>
      </c>
      <c r="AE59" s="147">
        <v>69</v>
      </c>
      <c r="AF59" s="155">
        <f t="shared" ref="AF59:AF69" si="47">+AG59-AG58</f>
        <v>5</v>
      </c>
      <c r="AG59" s="147">
        <v>11</v>
      </c>
      <c r="AH59" s="155">
        <f t="shared" ref="AH59" si="48">+AI59-AI58</f>
        <v>0</v>
      </c>
      <c r="AI59" s="42">
        <v>2</v>
      </c>
      <c r="AJ59" s="158">
        <f t="shared" si="2"/>
        <v>0</v>
      </c>
      <c r="AK59" s="147">
        <v>10</v>
      </c>
      <c r="AL59" s="155">
        <f t="shared" si="27"/>
        <v>0</v>
      </c>
      <c r="AM59" s="147">
        <v>6</v>
      </c>
      <c r="AN59" s="135"/>
      <c r="AO59" s="157"/>
      <c r="AP59" s="158">
        <f t="shared" si="3"/>
        <v>0</v>
      </c>
      <c r="AQ59" s="147">
        <v>26</v>
      </c>
      <c r="AR59" s="155">
        <f t="shared" si="39"/>
        <v>0</v>
      </c>
      <c r="AS59" s="147">
        <v>2</v>
      </c>
      <c r="AT59" s="155">
        <f t="shared" si="40"/>
        <v>0</v>
      </c>
      <c r="AU59" s="148">
        <v>1</v>
      </c>
      <c r="BG59" s="180">
        <f t="shared" si="9"/>
        <v>43883</v>
      </c>
      <c r="BH59">
        <f t="shared" si="10"/>
        <v>69</v>
      </c>
      <c r="BI59">
        <f t="shared" si="11"/>
        <v>11</v>
      </c>
      <c r="BJ59">
        <f t="shared" si="12"/>
        <v>2</v>
      </c>
      <c r="BK59" s="180">
        <f t="shared" si="13"/>
        <v>43883</v>
      </c>
      <c r="BL59">
        <f t="shared" si="14"/>
        <v>10</v>
      </c>
      <c r="BM59">
        <f t="shared" si="15"/>
        <v>6</v>
      </c>
      <c r="BN59">
        <f t="shared" si="16"/>
        <v>0</v>
      </c>
      <c r="BO59" s="180">
        <f t="shared" si="17"/>
        <v>43883</v>
      </c>
      <c r="BP59">
        <f t="shared" si="18"/>
        <v>26</v>
      </c>
      <c r="BQ59">
        <f t="shared" si="4"/>
        <v>2</v>
      </c>
      <c r="BR59">
        <f t="shared" si="5"/>
        <v>1</v>
      </c>
    </row>
    <row r="60" spans="1:70"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29"/>
        <v>112</v>
      </c>
      <c r="AB60" s="231">
        <f t="shared" si="30"/>
        <v>20</v>
      </c>
      <c r="AC60" s="232">
        <f t="shared" si="31"/>
        <v>3</v>
      </c>
      <c r="AD60" s="159">
        <f t="shared" si="32"/>
        <v>5</v>
      </c>
      <c r="AE60" s="147">
        <v>74</v>
      </c>
      <c r="AF60" s="155">
        <f t="shared" si="47"/>
        <v>1</v>
      </c>
      <c r="AG60" s="147">
        <v>12</v>
      </c>
      <c r="AH60" s="155">
        <f t="shared" ref="AH60:AH69" si="49">+AI60-AI59</f>
        <v>0</v>
      </c>
      <c r="AI60" s="42">
        <v>2</v>
      </c>
      <c r="AJ60" s="158">
        <f t="shared" si="2"/>
        <v>0</v>
      </c>
      <c r="AK60" s="147">
        <v>10</v>
      </c>
      <c r="AL60" s="155">
        <f t="shared" si="27"/>
        <v>0</v>
      </c>
      <c r="AM60" s="147">
        <v>6</v>
      </c>
      <c r="AN60" s="135"/>
      <c r="AO60" s="157"/>
      <c r="AP60" s="158">
        <f t="shared" si="3"/>
        <v>2</v>
      </c>
      <c r="AQ60" s="147">
        <v>28</v>
      </c>
      <c r="AR60" s="155">
        <f t="shared" si="39"/>
        <v>0</v>
      </c>
      <c r="AS60" s="147">
        <v>2</v>
      </c>
      <c r="AT60" s="155">
        <f t="shared" si="40"/>
        <v>0</v>
      </c>
      <c r="AU60" s="148">
        <v>1</v>
      </c>
      <c r="BG60" s="180">
        <f t="shared" si="9"/>
        <v>43884</v>
      </c>
      <c r="BH60">
        <f t="shared" si="10"/>
        <v>74</v>
      </c>
      <c r="BI60">
        <f t="shared" si="11"/>
        <v>12</v>
      </c>
      <c r="BJ60">
        <f t="shared" si="12"/>
        <v>2</v>
      </c>
      <c r="BK60" s="180">
        <f t="shared" si="13"/>
        <v>43884</v>
      </c>
      <c r="BL60">
        <f t="shared" si="14"/>
        <v>10</v>
      </c>
      <c r="BM60">
        <f t="shared" si="15"/>
        <v>6</v>
      </c>
      <c r="BN60">
        <f t="shared" si="16"/>
        <v>0</v>
      </c>
      <c r="BO60" s="180">
        <f t="shared" si="17"/>
        <v>43884</v>
      </c>
      <c r="BP60">
        <f t="shared" si="18"/>
        <v>28</v>
      </c>
      <c r="BQ60">
        <f t="shared" si="4"/>
        <v>2</v>
      </c>
      <c r="BR60">
        <f t="shared" si="5"/>
        <v>1</v>
      </c>
    </row>
    <row r="61" spans="1:70"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+AE61+AK61+AQ61</f>
        <v>121</v>
      </c>
      <c r="AB61" s="231">
        <f>+AG61+AM61+AS61</f>
        <v>30</v>
      </c>
      <c r="AC61" s="232">
        <f>+AI61+AO61+AU61</f>
        <v>3</v>
      </c>
      <c r="AD61" s="159">
        <f t="shared" si="32"/>
        <v>7</v>
      </c>
      <c r="AE61" s="147">
        <v>81</v>
      </c>
      <c r="AF61" s="155">
        <f t="shared" si="47"/>
        <v>7</v>
      </c>
      <c r="AG61" s="147">
        <v>19</v>
      </c>
      <c r="AH61" s="155">
        <f t="shared" si="49"/>
        <v>0</v>
      </c>
      <c r="AI61" s="42">
        <v>2</v>
      </c>
      <c r="AJ61" s="158">
        <f t="shared" si="2"/>
        <v>0</v>
      </c>
      <c r="AK61" s="147">
        <v>10</v>
      </c>
      <c r="AL61" s="155">
        <f t="shared" si="27"/>
        <v>0</v>
      </c>
      <c r="AM61" s="147">
        <v>6</v>
      </c>
      <c r="AN61" s="135"/>
      <c r="AO61" s="157"/>
      <c r="AP61" s="158">
        <f t="shared" si="3"/>
        <v>2</v>
      </c>
      <c r="AQ61" s="147">
        <v>30</v>
      </c>
      <c r="AR61" s="155">
        <f t="shared" si="40"/>
        <v>3</v>
      </c>
      <c r="AS61" s="147">
        <v>5</v>
      </c>
      <c r="AT61" s="155">
        <f t="shared" si="40"/>
        <v>0</v>
      </c>
      <c r="AU61" s="148">
        <v>1</v>
      </c>
      <c r="BG61" s="180">
        <f t="shared" si="9"/>
        <v>43885</v>
      </c>
      <c r="BH61">
        <f t="shared" si="10"/>
        <v>81</v>
      </c>
      <c r="BI61">
        <f t="shared" si="11"/>
        <v>19</v>
      </c>
      <c r="BJ61">
        <f t="shared" si="12"/>
        <v>2</v>
      </c>
      <c r="BK61" s="180">
        <f t="shared" si="13"/>
        <v>43885</v>
      </c>
      <c r="BL61">
        <f t="shared" si="14"/>
        <v>10</v>
      </c>
      <c r="BM61">
        <f t="shared" si="15"/>
        <v>6</v>
      </c>
      <c r="BN61">
        <f t="shared" si="16"/>
        <v>0</v>
      </c>
      <c r="BO61" s="180">
        <f t="shared" si="17"/>
        <v>43885</v>
      </c>
      <c r="BP61">
        <f t="shared" si="18"/>
        <v>30</v>
      </c>
      <c r="BQ61">
        <f t="shared" si="4"/>
        <v>5</v>
      </c>
      <c r="BR61">
        <f t="shared" si="5"/>
        <v>1</v>
      </c>
    </row>
    <row r="62" spans="1:70"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ref="AA62:AA64" si="50">+AE62+AK62+AQ62</f>
        <v>126</v>
      </c>
      <c r="AB62" s="231">
        <f t="shared" ref="AB62:AB64" si="51">+AG62+AM62+AS62</f>
        <v>30</v>
      </c>
      <c r="AC62" s="232">
        <f t="shared" ref="AC62:AC64" si="52">+AI62+AO62+AU62</f>
        <v>3</v>
      </c>
      <c r="AD62" s="159">
        <f t="shared" si="32"/>
        <v>4</v>
      </c>
      <c r="AE62" s="147">
        <v>85</v>
      </c>
      <c r="AF62" s="155">
        <f t="shared" si="47"/>
        <v>-1</v>
      </c>
      <c r="AG62" s="220">
        <v>18</v>
      </c>
      <c r="AH62" s="155">
        <f t="shared" si="49"/>
        <v>0</v>
      </c>
      <c r="AI62" s="42">
        <v>2</v>
      </c>
      <c r="AJ62" s="158">
        <f t="shared" si="2"/>
        <v>0</v>
      </c>
      <c r="AK62" s="147">
        <v>10</v>
      </c>
      <c r="AL62" s="155">
        <f t="shared" si="27"/>
        <v>1</v>
      </c>
      <c r="AM62" s="147">
        <v>7</v>
      </c>
      <c r="AN62" s="135"/>
      <c r="AO62" s="157"/>
      <c r="AP62" s="158">
        <f t="shared" si="3"/>
        <v>1</v>
      </c>
      <c r="AQ62" s="147">
        <v>31</v>
      </c>
      <c r="AR62" s="155">
        <f t="shared" si="40"/>
        <v>0</v>
      </c>
      <c r="AS62" s="147">
        <v>5</v>
      </c>
      <c r="AT62" s="155">
        <f t="shared" si="40"/>
        <v>0</v>
      </c>
      <c r="AU62" s="148">
        <v>1</v>
      </c>
      <c r="BG62" s="180">
        <f t="shared" si="9"/>
        <v>43886</v>
      </c>
      <c r="BH62">
        <f t="shared" si="10"/>
        <v>85</v>
      </c>
      <c r="BI62">
        <f t="shared" si="11"/>
        <v>18</v>
      </c>
      <c r="BJ62">
        <f t="shared" si="12"/>
        <v>2</v>
      </c>
      <c r="BK62" s="180">
        <f t="shared" si="13"/>
        <v>43886</v>
      </c>
      <c r="BL62">
        <f t="shared" si="14"/>
        <v>10</v>
      </c>
      <c r="BM62">
        <f t="shared" si="15"/>
        <v>7</v>
      </c>
      <c r="BN62">
        <f t="shared" si="16"/>
        <v>0</v>
      </c>
      <c r="BO62" s="180">
        <f t="shared" si="17"/>
        <v>43886</v>
      </c>
      <c r="BP62">
        <f t="shared" si="18"/>
        <v>31</v>
      </c>
      <c r="BQ62">
        <f t="shared" si="4"/>
        <v>5</v>
      </c>
      <c r="BR62">
        <f t="shared" si="5"/>
        <v>1</v>
      </c>
    </row>
    <row r="63" spans="1:70"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50"/>
        <v>133</v>
      </c>
      <c r="AB63" s="231">
        <f t="shared" si="51"/>
        <v>36</v>
      </c>
      <c r="AC63" s="232">
        <f t="shared" si="52"/>
        <v>3</v>
      </c>
      <c r="AD63" s="159">
        <f t="shared" si="32"/>
        <v>6</v>
      </c>
      <c r="AE63" s="147">
        <v>91</v>
      </c>
      <c r="AF63" s="155">
        <f t="shared" si="47"/>
        <v>6</v>
      </c>
      <c r="AG63" s="147">
        <v>24</v>
      </c>
      <c r="AH63" s="155">
        <f t="shared" si="49"/>
        <v>0</v>
      </c>
      <c r="AI63" s="42">
        <v>2</v>
      </c>
      <c r="AJ63" s="158">
        <f t="shared" si="2"/>
        <v>0</v>
      </c>
      <c r="AK63" s="147">
        <v>10</v>
      </c>
      <c r="AL63" s="155">
        <f t="shared" si="27"/>
        <v>0</v>
      </c>
      <c r="AM63" s="147">
        <v>7</v>
      </c>
      <c r="AN63" s="135"/>
      <c r="AO63" s="157"/>
      <c r="AP63" s="155">
        <f t="shared" si="40"/>
        <v>1</v>
      </c>
      <c r="AQ63" s="147">
        <v>32</v>
      </c>
      <c r="AR63" s="155">
        <f t="shared" si="40"/>
        <v>0</v>
      </c>
      <c r="AS63" s="147">
        <v>5</v>
      </c>
      <c r="AT63" s="155">
        <f t="shared" si="40"/>
        <v>0</v>
      </c>
      <c r="AU63" s="148">
        <v>1</v>
      </c>
      <c r="BG63" s="180">
        <f t="shared" si="9"/>
        <v>43887</v>
      </c>
      <c r="BH63">
        <f t="shared" si="10"/>
        <v>91</v>
      </c>
      <c r="BI63">
        <f t="shared" si="11"/>
        <v>24</v>
      </c>
      <c r="BJ63">
        <f t="shared" si="12"/>
        <v>2</v>
      </c>
      <c r="BK63" s="180">
        <f t="shared" si="13"/>
        <v>43887</v>
      </c>
      <c r="BL63">
        <f t="shared" si="14"/>
        <v>10</v>
      </c>
      <c r="BM63">
        <f t="shared" si="15"/>
        <v>7</v>
      </c>
      <c r="BN63">
        <f t="shared" si="16"/>
        <v>0</v>
      </c>
      <c r="BO63" s="180">
        <f t="shared" si="17"/>
        <v>43887</v>
      </c>
      <c r="BP63">
        <f t="shared" si="18"/>
        <v>32</v>
      </c>
      <c r="BQ63">
        <f t="shared" si="4"/>
        <v>5</v>
      </c>
      <c r="BR63">
        <f t="shared" si="5"/>
        <v>1</v>
      </c>
    </row>
    <row r="64" spans="1:70"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50"/>
        <v>135</v>
      </c>
      <c r="AB64" s="231">
        <f t="shared" si="51"/>
        <v>39</v>
      </c>
      <c r="AC64" s="232">
        <f t="shared" si="52"/>
        <v>3</v>
      </c>
      <c r="AD64" s="159">
        <f t="shared" si="32"/>
        <v>2</v>
      </c>
      <c r="AE64" s="147">
        <v>93</v>
      </c>
      <c r="AF64" s="155">
        <f t="shared" si="47"/>
        <v>2</v>
      </c>
      <c r="AG64" s="147">
        <v>26</v>
      </c>
      <c r="AH64" s="155">
        <f t="shared" si="49"/>
        <v>0</v>
      </c>
      <c r="AI64" s="42">
        <v>2</v>
      </c>
      <c r="AJ64" s="158">
        <f t="shared" si="2"/>
        <v>0</v>
      </c>
      <c r="AK64" s="147">
        <v>10</v>
      </c>
      <c r="AL64" s="155">
        <f t="shared" si="27"/>
        <v>0</v>
      </c>
      <c r="AM64" s="147">
        <v>7</v>
      </c>
      <c r="AN64" s="135"/>
      <c r="AO64" s="157"/>
      <c r="AP64" s="155">
        <f t="shared" si="40"/>
        <v>0</v>
      </c>
      <c r="AQ64" s="147">
        <v>32</v>
      </c>
      <c r="AR64" s="155">
        <f t="shared" si="40"/>
        <v>1</v>
      </c>
      <c r="AS64" s="147">
        <v>6</v>
      </c>
      <c r="AT64" s="155">
        <f t="shared" si="40"/>
        <v>0</v>
      </c>
      <c r="AU64" s="148">
        <v>1</v>
      </c>
      <c r="BG64" s="180">
        <f t="shared" si="9"/>
        <v>43888</v>
      </c>
      <c r="BH64">
        <f t="shared" si="10"/>
        <v>93</v>
      </c>
      <c r="BI64">
        <f t="shared" si="11"/>
        <v>26</v>
      </c>
      <c r="BJ64">
        <f t="shared" si="12"/>
        <v>2</v>
      </c>
      <c r="BK64" s="180">
        <f t="shared" si="13"/>
        <v>43888</v>
      </c>
      <c r="BL64">
        <f t="shared" si="14"/>
        <v>10</v>
      </c>
      <c r="BM64">
        <f t="shared" si="15"/>
        <v>7</v>
      </c>
      <c r="BN64">
        <f t="shared" si="16"/>
        <v>0</v>
      </c>
      <c r="BO64" s="180">
        <f t="shared" si="17"/>
        <v>43888</v>
      </c>
      <c r="BP64">
        <f t="shared" si="18"/>
        <v>32</v>
      </c>
      <c r="BQ64">
        <f t="shared" si="4"/>
        <v>6</v>
      </c>
      <c r="BR64">
        <f t="shared" si="5"/>
        <v>1</v>
      </c>
    </row>
    <row r="65" spans="1:70"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+AE65+AK65+AQ65</f>
        <v>138</v>
      </c>
      <c r="AB65" s="231">
        <f>+AG65+AM65+AS65</f>
        <v>47</v>
      </c>
      <c r="AC65" s="232">
        <f>+AI65+AO65+AU65</f>
        <v>3</v>
      </c>
      <c r="AD65" s="159">
        <f t="shared" si="32"/>
        <v>1</v>
      </c>
      <c r="AE65" s="147">
        <v>94</v>
      </c>
      <c r="AF65" s="155">
        <f t="shared" si="47"/>
        <v>4</v>
      </c>
      <c r="AG65" s="147">
        <v>30</v>
      </c>
      <c r="AH65" s="155">
        <f t="shared" si="49"/>
        <v>0</v>
      </c>
      <c r="AI65" s="42">
        <v>2</v>
      </c>
      <c r="AJ65" s="158">
        <f t="shared" si="2"/>
        <v>0</v>
      </c>
      <c r="AK65" s="147">
        <v>10</v>
      </c>
      <c r="AL65" s="155">
        <f t="shared" si="27"/>
        <v>1</v>
      </c>
      <c r="AM65" s="147">
        <v>8</v>
      </c>
      <c r="AN65" s="135"/>
      <c r="AO65" s="157"/>
      <c r="AP65" s="155">
        <f t="shared" si="40"/>
        <v>2</v>
      </c>
      <c r="AQ65" s="147">
        <v>34</v>
      </c>
      <c r="AR65" s="155">
        <f t="shared" si="40"/>
        <v>3</v>
      </c>
      <c r="AS65" s="147">
        <v>9</v>
      </c>
      <c r="AT65" s="155">
        <f t="shared" si="40"/>
        <v>0</v>
      </c>
      <c r="AU65" s="148">
        <v>1</v>
      </c>
      <c r="BG65" s="180">
        <f t="shared" si="9"/>
        <v>43889</v>
      </c>
      <c r="BH65">
        <f t="shared" si="10"/>
        <v>94</v>
      </c>
      <c r="BI65">
        <f t="shared" si="11"/>
        <v>30</v>
      </c>
      <c r="BJ65">
        <f t="shared" si="12"/>
        <v>2</v>
      </c>
      <c r="BK65" s="180">
        <f t="shared" si="13"/>
        <v>43889</v>
      </c>
      <c r="BL65">
        <f t="shared" si="14"/>
        <v>10</v>
      </c>
      <c r="BM65">
        <f t="shared" si="15"/>
        <v>8</v>
      </c>
      <c r="BN65">
        <f t="shared" si="16"/>
        <v>0</v>
      </c>
      <c r="BO65" s="180">
        <f t="shared" si="17"/>
        <v>43889</v>
      </c>
      <c r="BP65">
        <f t="shared" si="18"/>
        <v>34</v>
      </c>
      <c r="BQ65">
        <f t="shared" si="4"/>
        <v>9</v>
      </c>
      <c r="BR65">
        <f t="shared" si="5"/>
        <v>1</v>
      </c>
    </row>
    <row r="66" spans="1:70"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+AE66+AK66+AQ66</f>
        <v>144</v>
      </c>
      <c r="AB66" s="231">
        <f>+AG66+AM66+AS66</f>
        <v>50</v>
      </c>
      <c r="AC66" s="232">
        <f>+AI66+AO66+AU66</f>
        <v>3</v>
      </c>
      <c r="AD66" s="159">
        <f t="shared" si="32"/>
        <v>1</v>
      </c>
      <c r="AE66" s="147">
        <v>95</v>
      </c>
      <c r="AF66" s="155">
        <f t="shared" si="47"/>
        <v>3</v>
      </c>
      <c r="AG66" s="147">
        <v>33</v>
      </c>
      <c r="AH66" s="155">
        <f t="shared" si="49"/>
        <v>0</v>
      </c>
      <c r="AI66" s="42">
        <v>2</v>
      </c>
      <c r="AJ66" s="158">
        <f t="shared" si="2"/>
        <v>0</v>
      </c>
      <c r="AK66" s="147">
        <v>10</v>
      </c>
      <c r="AL66" s="155">
        <f t="shared" si="27"/>
        <v>0</v>
      </c>
      <c r="AM66" s="147">
        <v>8</v>
      </c>
      <c r="AN66" s="135"/>
      <c r="AO66" s="157"/>
      <c r="AP66" s="155">
        <f t="shared" si="40"/>
        <v>5</v>
      </c>
      <c r="AQ66" s="147">
        <v>39</v>
      </c>
      <c r="AR66" s="155">
        <f t="shared" si="40"/>
        <v>0</v>
      </c>
      <c r="AS66" s="147">
        <v>9</v>
      </c>
      <c r="AT66" s="155">
        <f t="shared" si="40"/>
        <v>0</v>
      </c>
      <c r="AU66" s="148">
        <v>1</v>
      </c>
      <c r="BG66" s="180">
        <f t="shared" si="9"/>
        <v>43890</v>
      </c>
      <c r="BH66">
        <f t="shared" si="10"/>
        <v>95</v>
      </c>
      <c r="BI66">
        <f t="shared" si="11"/>
        <v>33</v>
      </c>
      <c r="BJ66">
        <f t="shared" si="12"/>
        <v>2</v>
      </c>
      <c r="BK66" s="180">
        <f t="shared" si="13"/>
        <v>43890</v>
      </c>
      <c r="BL66">
        <f t="shared" si="14"/>
        <v>10</v>
      </c>
      <c r="BM66">
        <f t="shared" si="15"/>
        <v>8</v>
      </c>
      <c r="BN66">
        <f t="shared" si="16"/>
        <v>0</v>
      </c>
      <c r="BO66" s="180">
        <f t="shared" si="17"/>
        <v>43890</v>
      </c>
      <c r="BP66">
        <f t="shared" si="18"/>
        <v>39</v>
      </c>
      <c r="BQ66">
        <f t="shared" si="4"/>
        <v>9</v>
      </c>
      <c r="BR66">
        <f t="shared" si="5"/>
        <v>1</v>
      </c>
    </row>
    <row r="67" spans="1:70"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ref="AA67:AA69" si="53">+AE67+AK67+AQ67</f>
        <v>148</v>
      </c>
      <c r="AB67" s="231">
        <f t="shared" ref="AB67:AB69" si="54">+AG67+AM67+AS67</f>
        <v>56</v>
      </c>
      <c r="AC67" s="232">
        <f t="shared" ref="AC67:AC69" si="55">+AI67+AO67+AU67</f>
        <v>3</v>
      </c>
      <c r="AD67" s="159">
        <f t="shared" ref="AD67:AD69" si="56">+AE67-AE66</f>
        <v>3</v>
      </c>
      <c r="AE67" s="147">
        <v>98</v>
      </c>
      <c r="AF67" s="155">
        <f t="shared" si="47"/>
        <v>3</v>
      </c>
      <c r="AG67" s="147">
        <v>36</v>
      </c>
      <c r="AH67" s="155">
        <f t="shared" si="49"/>
        <v>0</v>
      </c>
      <c r="AI67" s="42">
        <v>2</v>
      </c>
      <c r="AJ67" s="158">
        <f t="shared" si="2"/>
        <v>0</v>
      </c>
      <c r="AK67" s="147">
        <v>10</v>
      </c>
      <c r="AL67" s="155">
        <f t="shared" si="27"/>
        <v>0</v>
      </c>
      <c r="AM67" s="147">
        <v>8</v>
      </c>
      <c r="AN67" s="135"/>
      <c r="AO67" s="157"/>
      <c r="AP67" s="155">
        <f t="shared" ref="AP67" si="57">+AQ67-AQ66</f>
        <v>1</v>
      </c>
      <c r="AQ67" s="147">
        <v>40</v>
      </c>
      <c r="AR67" s="155">
        <f t="shared" ref="AR67" si="58">+AS67-AS66</f>
        <v>3</v>
      </c>
      <c r="AS67" s="147">
        <v>12</v>
      </c>
      <c r="AT67" s="155">
        <f t="shared" ref="AT67" si="59">+AU67-AU66</f>
        <v>0</v>
      </c>
      <c r="AU67" s="148">
        <v>1</v>
      </c>
      <c r="BG67" s="180">
        <f t="shared" si="9"/>
        <v>43891</v>
      </c>
      <c r="BH67">
        <f t="shared" si="10"/>
        <v>98</v>
      </c>
      <c r="BI67">
        <f t="shared" si="11"/>
        <v>36</v>
      </c>
      <c r="BJ67">
        <f t="shared" si="12"/>
        <v>2</v>
      </c>
      <c r="BK67" s="180">
        <f t="shared" si="13"/>
        <v>43891</v>
      </c>
      <c r="BL67">
        <f t="shared" si="14"/>
        <v>10</v>
      </c>
      <c r="BM67">
        <f t="shared" si="15"/>
        <v>8</v>
      </c>
      <c r="BN67">
        <f t="shared" si="16"/>
        <v>0</v>
      </c>
      <c r="BO67" s="180">
        <f t="shared" si="17"/>
        <v>43891</v>
      </c>
      <c r="BP67">
        <f t="shared" si="18"/>
        <v>40</v>
      </c>
      <c r="BQ67">
        <f t="shared" si="4"/>
        <v>12</v>
      </c>
      <c r="BR67">
        <f t="shared" si="5"/>
        <v>1</v>
      </c>
    </row>
    <row r="68" spans="1:70"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53"/>
        <v>151</v>
      </c>
      <c r="AB68" s="231">
        <f t="shared" si="54"/>
        <v>56</v>
      </c>
      <c r="AC68" s="232">
        <f t="shared" si="55"/>
        <v>3</v>
      </c>
      <c r="AD68" s="159">
        <f t="shared" si="56"/>
        <v>2</v>
      </c>
      <c r="AE68" s="147">
        <v>100</v>
      </c>
      <c r="AF68" s="155">
        <f t="shared" si="47"/>
        <v>0</v>
      </c>
      <c r="AG68" s="147">
        <v>36</v>
      </c>
      <c r="AH68" s="155">
        <f t="shared" si="49"/>
        <v>0</v>
      </c>
      <c r="AI68" s="42">
        <v>2</v>
      </c>
      <c r="AJ68" s="158">
        <f t="shared" si="2"/>
        <v>0</v>
      </c>
      <c r="AK68" s="147">
        <v>10</v>
      </c>
      <c r="AL68" s="155">
        <f t="shared" si="27"/>
        <v>0</v>
      </c>
      <c r="AM68" s="147">
        <v>8</v>
      </c>
      <c r="AN68" s="135"/>
      <c r="AO68" s="157"/>
      <c r="AP68" s="155">
        <f t="shared" ref="AP68:AP69" si="60">+AQ68-AQ67</f>
        <v>1</v>
      </c>
      <c r="AQ68" s="147">
        <v>41</v>
      </c>
      <c r="AR68" s="155">
        <f t="shared" ref="AR68:AR69" si="61">+AS68-AS67</f>
        <v>0</v>
      </c>
      <c r="AS68" s="147">
        <v>12</v>
      </c>
      <c r="AT68" s="155">
        <f t="shared" ref="AT68:AT69" si="62">+AU68-AU67</f>
        <v>0</v>
      </c>
      <c r="AU68" s="148">
        <v>1</v>
      </c>
      <c r="AW68" t="s">
        <v>162</v>
      </c>
      <c r="AY68" t="s">
        <v>162</v>
      </c>
      <c r="BA68" t="s">
        <v>164</v>
      </c>
      <c r="BG68" s="180">
        <f t="shared" si="9"/>
        <v>43892</v>
      </c>
      <c r="BH68">
        <f t="shared" si="10"/>
        <v>100</v>
      </c>
      <c r="BI68">
        <f t="shared" si="11"/>
        <v>36</v>
      </c>
      <c r="BJ68">
        <f t="shared" si="12"/>
        <v>2</v>
      </c>
      <c r="BK68" s="180">
        <f t="shared" si="13"/>
        <v>43892</v>
      </c>
      <c r="BL68">
        <f t="shared" si="14"/>
        <v>10</v>
      </c>
      <c r="BM68">
        <f t="shared" si="15"/>
        <v>8</v>
      </c>
      <c r="BN68">
        <f t="shared" si="16"/>
        <v>0</v>
      </c>
      <c r="BO68" s="180">
        <f t="shared" si="17"/>
        <v>43892</v>
      </c>
      <c r="BP68">
        <f t="shared" si="18"/>
        <v>41</v>
      </c>
      <c r="BQ68">
        <f t="shared" si="4"/>
        <v>12</v>
      </c>
      <c r="BR68">
        <f t="shared" si="5"/>
        <v>1</v>
      </c>
    </row>
    <row r="69" spans="1:70"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53"/>
        <v>152</v>
      </c>
      <c r="AB69" s="231">
        <f t="shared" si="54"/>
        <v>58</v>
      </c>
      <c r="AC69" s="232">
        <f t="shared" si="55"/>
        <v>3</v>
      </c>
      <c r="AD69" s="159">
        <f t="shared" si="56"/>
        <v>0</v>
      </c>
      <c r="AE69" s="164">
        <v>100</v>
      </c>
      <c r="AF69" s="155">
        <f t="shared" si="47"/>
        <v>1</v>
      </c>
      <c r="AG69" s="164">
        <v>37</v>
      </c>
      <c r="AH69" s="155">
        <f t="shared" si="49"/>
        <v>0</v>
      </c>
      <c r="AI69" s="165">
        <v>2</v>
      </c>
      <c r="AJ69" s="158">
        <f t="shared" si="2"/>
        <v>0</v>
      </c>
      <c r="AK69" s="164">
        <v>10</v>
      </c>
      <c r="AL69" s="155">
        <f t="shared" si="27"/>
        <v>1</v>
      </c>
      <c r="AM69" s="164">
        <v>9</v>
      </c>
      <c r="AN69" s="135"/>
      <c r="AO69" s="166">
        <v>0</v>
      </c>
      <c r="AP69" s="155">
        <f t="shared" si="60"/>
        <v>1</v>
      </c>
      <c r="AQ69" s="161">
        <v>42</v>
      </c>
      <c r="AR69" s="155">
        <f t="shared" si="61"/>
        <v>0</v>
      </c>
      <c r="AS69" s="161">
        <v>12</v>
      </c>
      <c r="AT69" s="155">
        <f t="shared" si="62"/>
        <v>0</v>
      </c>
      <c r="AU69" s="167">
        <v>1</v>
      </c>
      <c r="AX69" t="s">
        <v>163</v>
      </c>
      <c r="AZ69" t="s">
        <v>157</v>
      </c>
      <c r="BB69" t="s">
        <v>163</v>
      </c>
      <c r="BD69" t="s">
        <v>157</v>
      </c>
      <c r="BG69" s="180">
        <f t="shared" si="9"/>
        <v>43893</v>
      </c>
      <c r="BH69">
        <f t="shared" si="10"/>
        <v>100</v>
      </c>
      <c r="BI69">
        <f t="shared" si="11"/>
        <v>37</v>
      </c>
      <c r="BJ69">
        <f t="shared" si="12"/>
        <v>2</v>
      </c>
      <c r="BK69" s="180">
        <f t="shared" si="13"/>
        <v>43893</v>
      </c>
      <c r="BL69">
        <f t="shared" si="14"/>
        <v>10</v>
      </c>
      <c r="BM69">
        <f t="shared" si="15"/>
        <v>9</v>
      </c>
      <c r="BN69">
        <f t="shared" si="16"/>
        <v>0</v>
      </c>
      <c r="BO69" s="180">
        <f t="shared" si="17"/>
        <v>43893</v>
      </c>
      <c r="BP69">
        <f t="shared" si="18"/>
        <v>42</v>
      </c>
      <c r="BQ69">
        <f t="shared" si="4"/>
        <v>12</v>
      </c>
      <c r="BR69">
        <f t="shared" si="5"/>
        <v>1</v>
      </c>
    </row>
    <row r="70" spans="1:70"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ref="AA70" si="63">+AE70+AK70+AQ70</f>
        <v>156</v>
      </c>
      <c r="AB70" s="231">
        <f t="shared" ref="AB70" si="64">+AG70+AM70+AS70</f>
        <v>64</v>
      </c>
      <c r="AC70" s="232">
        <f t="shared" ref="AC70" si="65">+AI70+AO70+AU70</f>
        <v>3</v>
      </c>
      <c r="AD70" s="159">
        <f>+AE70-AE69</f>
        <v>4</v>
      </c>
      <c r="AE70" s="164">
        <v>104</v>
      </c>
      <c r="AF70" s="155">
        <f t="shared" ref="AF70:AF101" si="66">+AG70-AG69</f>
        <v>6</v>
      </c>
      <c r="AG70" s="164">
        <v>43</v>
      </c>
      <c r="AH70" s="155">
        <f t="shared" ref="AH70:AH100" si="67">+AI70-AI69</f>
        <v>0</v>
      </c>
      <c r="AI70" s="165">
        <v>2</v>
      </c>
      <c r="AJ70" s="168">
        <f t="shared" ref="AJ70:AJ100" si="68">+AK70-AK69</f>
        <v>0</v>
      </c>
      <c r="AK70" s="164">
        <v>10</v>
      </c>
      <c r="AL70" s="155">
        <f t="shared" ref="AL70:AL100" si="69">+AM70-AM69</f>
        <v>0</v>
      </c>
      <c r="AM70" s="164">
        <v>9</v>
      </c>
      <c r="AN70" s="155">
        <f t="shared" ref="AN70:AN100" si="70">+AO70-AO69</f>
        <v>0</v>
      </c>
      <c r="AO70" s="166">
        <v>0</v>
      </c>
      <c r="AP70" s="168">
        <f t="shared" ref="AP70:AP100" si="71">+AQ70-AQ69</f>
        <v>0</v>
      </c>
      <c r="AQ70" s="161">
        <v>42</v>
      </c>
      <c r="AR70" s="155">
        <f t="shared" ref="AR70:AR100" si="72">+AS70-AS69</f>
        <v>0</v>
      </c>
      <c r="AS70" s="161">
        <v>12</v>
      </c>
      <c r="AT70" s="155">
        <f t="shared" ref="AT70:AT100" si="73">+AU70-AU69</f>
        <v>0</v>
      </c>
      <c r="AU70" s="167">
        <v>1</v>
      </c>
      <c r="AW70" s="230">
        <f>+Z70</f>
        <v>43894</v>
      </c>
      <c r="AX70" s="132">
        <f>+B70</f>
        <v>2</v>
      </c>
      <c r="AY70" s="230">
        <f>+A70</f>
        <v>43894</v>
      </c>
      <c r="AZ70" s="132">
        <f>+C70</f>
        <v>20</v>
      </c>
      <c r="BG70" s="180">
        <f t="shared" si="9"/>
        <v>43894</v>
      </c>
      <c r="BH70">
        <f t="shared" si="10"/>
        <v>104</v>
      </c>
      <c r="BI70">
        <f t="shared" si="11"/>
        <v>43</v>
      </c>
      <c r="BJ70">
        <f t="shared" si="12"/>
        <v>2</v>
      </c>
      <c r="BK70" s="180">
        <f t="shared" si="13"/>
        <v>43894</v>
      </c>
      <c r="BL70">
        <f t="shared" si="14"/>
        <v>10</v>
      </c>
      <c r="BM70">
        <f t="shared" si="15"/>
        <v>9</v>
      </c>
      <c r="BN70">
        <f t="shared" si="16"/>
        <v>0</v>
      </c>
      <c r="BO70" s="180">
        <f t="shared" si="17"/>
        <v>43894</v>
      </c>
      <c r="BP70">
        <f t="shared" si="18"/>
        <v>42</v>
      </c>
      <c r="BQ70">
        <f t="shared" si="4"/>
        <v>12</v>
      </c>
      <c r="BR70">
        <f t="shared" si="5"/>
        <v>1</v>
      </c>
    </row>
    <row r="71" spans="1:70" x14ac:dyDescent="0.55000000000000004">
      <c r="A71" s="180">
        <v>43895</v>
      </c>
      <c r="B71" s="183">
        <v>16</v>
      </c>
      <c r="C71" s="155">
        <f t="shared" ref="C71:C74" si="74">+B71+C70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5">+AE71+AK71+AQ71</f>
        <v>158</v>
      </c>
      <c r="AB71" s="231">
        <f t="shared" ref="AB71:AB108" si="76">+AG71+AM71+AS71</f>
        <v>67</v>
      </c>
      <c r="AC71" s="232">
        <f t="shared" ref="AC71:AC108" si="77">+AI71+AO71+AU71</f>
        <v>3</v>
      </c>
      <c r="AD71" s="159">
        <f t="shared" ref="AD71:AD101" si="78">+AE71-AE70</f>
        <v>0</v>
      </c>
      <c r="AE71" s="164">
        <v>104</v>
      </c>
      <c r="AF71" s="155">
        <f t="shared" si="66"/>
        <v>3</v>
      </c>
      <c r="AG71" s="147">
        <v>46</v>
      </c>
      <c r="AH71" s="155">
        <f t="shared" si="67"/>
        <v>0</v>
      </c>
      <c r="AI71" s="42">
        <v>2</v>
      </c>
      <c r="AJ71" s="168">
        <f t="shared" si="68"/>
        <v>0</v>
      </c>
      <c r="AK71" s="164">
        <v>10</v>
      </c>
      <c r="AL71" s="155">
        <f t="shared" si="69"/>
        <v>0</v>
      </c>
      <c r="AM71" s="164">
        <v>9</v>
      </c>
      <c r="AN71" s="155">
        <f t="shared" si="70"/>
        <v>0</v>
      </c>
      <c r="AO71" s="166">
        <v>0</v>
      </c>
      <c r="AP71" s="168">
        <f t="shared" si="71"/>
        <v>2</v>
      </c>
      <c r="AQ71" s="147">
        <v>44</v>
      </c>
      <c r="AR71" s="155">
        <f t="shared" si="72"/>
        <v>0</v>
      </c>
      <c r="AS71" s="147">
        <v>12</v>
      </c>
      <c r="AT71" s="155">
        <f t="shared" si="73"/>
        <v>0</v>
      </c>
      <c r="AU71" s="148">
        <v>1</v>
      </c>
      <c r="AW71" s="230">
        <f t="shared" ref="AW71:AW109" si="79">+Z71</f>
        <v>43895</v>
      </c>
      <c r="AX71" s="132">
        <f t="shared" ref="AX71:AX108" si="80">+B71</f>
        <v>16</v>
      </c>
      <c r="AY71" s="230">
        <f t="shared" ref="AY71:AY108" si="81">+A71</f>
        <v>43895</v>
      </c>
      <c r="AZ71" s="132">
        <f t="shared" ref="AZ71:AZ108" si="82">+C71</f>
        <v>36</v>
      </c>
      <c r="BG71" s="180">
        <f t="shared" si="9"/>
        <v>43895</v>
      </c>
      <c r="BH71">
        <f t="shared" si="10"/>
        <v>104</v>
      </c>
      <c r="BI71">
        <f t="shared" si="11"/>
        <v>46</v>
      </c>
      <c r="BJ71">
        <f t="shared" si="12"/>
        <v>2</v>
      </c>
      <c r="BK71" s="180">
        <f t="shared" si="13"/>
        <v>43895</v>
      </c>
      <c r="BL71">
        <f t="shared" si="14"/>
        <v>10</v>
      </c>
      <c r="BM71">
        <f t="shared" si="15"/>
        <v>9</v>
      </c>
      <c r="BN71">
        <f t="shared" si="16"/>
        <v>0</v>
      </c>
      <c r="BO71" s="180">
        <f t="shared" si="17"/>
        <v>43895</v>
      </c>
      <c r="BP71">
        <f t="shared" si="18"/>
        <v>44</v>
      </c>
      <c r="BQ71">
        <f t="shared" si="4"/>
        <v>12</v>
      </c>
      <c r="BR71">
        <f t="shared" si="5"/>
        <v>1</v>
      </c>
    </row>
    <row r="72" spans="1:70" x14ac:dyDescent="0.55000000000000004">
      <c r="A72" s="180">
        <v>43896</v>
      </c>
      <c r="B72" s="183">
        <v>24</v>
      </c>
      <c r="C72" s="155">
        <f t="shared" si="74"/>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5"/>
        <v>162</v>
      </c>
      <c r="AB72" s="231">
        <f t="shared" si="76"/>
        <v>73</v>
      </c>
      <c r="AC72" s="232">
        <f t="shared" si="77"/>
        <v>3</v>
      </c>
      <c r="AD72" s="159">
        <f t="shared" si="78"/>
        <v>3</v>
      </c>
      <c r="AE72" s="147">
        <v>107</v>
      </c>
      <c r="AF72" s="155">
        <f t="shared" si="66"/>
        <v>5</v>
      </c>
      <c r="AG72" s="147">
        <v>51</v>
      </c>
      <c r="AH72" s="155">
        <f t="shared" si="67"/>
        <v>0</v>
      </c>
      <c r="AI72" s="42">
        <v>2</v>
      </c>
      <c r="AJ72" s="168">
        <f t="shared" si="68"/>
        <v>0</v>
      </c>
      <c r="AK72" s="164">
        <v>10</v>
      </c>
      <c r="AL72" s="155">
        <f t="shared" si="69"/>
        <v>1</v>
      </c>
      <c r="AM72" s="164">
        <v>10</v>
      </c>
      <c r="AN72" s="155">
        <f t="shared" si="70"/>
        <v>0</v>
      </c>
      <c r="AO72" s="166">
        <v>0</v>
      </c>
      <c r="AP72" s="168">
        <f t="shared" si="71"/>
        <v>1</v>
      </c>
      <c r="AQ72" s="147">
        <v>45</v>
      </c>
      <c r="AR72" s="155">
        <f t="shared" si="72"/>
        <v>0</v>
      </c>
      <c r="AS72" s="147">
        <v>12</v>
      </c>
      <c r="AT72" s="155">
        <f t="shared" si="73"/>
        <v>0</v>
      </c>
      <c r="AU72" s="148">
        <v>1</v>
      </c>
      <c r="AW72" s="230">
        <f t="shared" si="79"/>
        <v>43896</v>
      </c>
      <c r="AX72" s="132">
        <f t="shared" si="80"/>
        <v>24</v>
      </c>
      <c r="AY72" s="230">
        <f t="shared" si="81"/>
        <v>43896</v>
      </c>
      <c r="AZ72" s="132">
        <f t="shared" si="82"/>
        <v>60</v>
      </c>
      <c r="BG72" s="180">
        <f t="shared" si="9"/>
        <v>43896</v>
      </c>
      <c r="BH72">
        <f t="shared" si="10"/>
        <v>107</v>
      </c>
      <c r="BI72">
        <f t="shared" si="11"/>
        <v>51</v>
      </c>
      <c r="BJ72">
        <f t="shared" si="12"/>
        <v>2</v>
      </c>
      <c r="BK72" s="180">
        <f t="shared" si="13"/>
        <v>43896</v>
      </c>
      <c r="BL72">
        <f t="shared" si="14"/>
        <v>10</v>
      </c>
      <c r="BM72">
        <f t="shared" si="15"/>
        <v>10</v>
      </c>
      <c r="BN72">
        <f t="shared" si="16"/>
        <v>0</v>
      </c>
      <c r="BO72" s="180">
        <f t="shared" si="17"/>
        <v>43896</v>
      </c>
      <c r="BP72">
        <f t="shared" si="18"/>
        <v>45</v>
      </c>
      <c r="BQ72">
        <f t="shared" si="4"/>
        <v>12</v>
      </c>
      <c r="BR72">
        <f t="shared" si="5"/>
        <v>1</v>
      </c>
    </row>
    <row r="73" spans="1:70" x14ac:dyDescent="0.55000000000000004">
      <c r="A73" s="180">
        <v>43897</v>
      </c>
      <c r="B73" s="146">
        <v>3</v>
      </c>
      <c r="C73" s="155">
        <f t="shared" si="74"/>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5"/>
        <v>164</v>
      </c>
      <c r="AB73" s="231">
        <f t="shared" si="76"/>
        <v>78</v>
      </c>
      <c r="AC73" s="232">
        <f t="shared" si="77"/>
        <v>3</v>
      </c>
      <c r="AD73" s="159">
        <f t="shared" si="78"/>
        <v>2</v>
      </c>
      <c r="AE73" s="147">
        <v>109</v>
      </c>
      <c r="AF73" s="155">
        <f t="shared" si="66"/>
        <v>4</v>
      </c>
      <c r="AG73" s="147">
        <v>55</v>
      </c>
      <c r="AH73" s="155">
        <f t="shared" si="67"/>
        <v>0</v>
      </c>
      <c r="AI73" s="42">
        <v>2</v>
      </c>
      <c r="AJ73" s="168">
        <f t="shared" si="68"/>
        <v>0</v>
      </c>
      <c r="AK73" s="164">
        <v>10</v>
      </c>
      <c r="AL73" s="155">
        <f t="shared" si="69"/>
        <v>0</v>
      </c>
      <c r="AM73" s="164">
        <v>10</v>
      </c>
      <c r="AN73" s="155">
        <f t="shared" si="70"/>
        <v>0</v>
      </c>
      <c r="AO73" s="166">
        <v>0</v>
      </c>
      <c r="AP73" s="168">
        <f t="shared" si="71"/>
        <v>0</v>
      </c>
      <c r="AQ73" s="147">
        <v>45</v>
      </c>
      <c r="AR73" s="155">
        <f t="shared" si="72"/>
        <v>1</v>
      </c>
      <c r="AS73" s="147">
        <v>13</v>
      </c>
      <c r="AT73" s="155">
        <f t="shared" si="73"/>
        <v>0</v>
      </c>
      <c r="AU73" s="148">
        <v>1</v>
      </c>
      <c r="AW73" s="230">
        <f t="shared" si="79"/>
        <v>43897</v>
      </c>
      <c r="AX73" s="132">
        <f t="shared" si="80"/>
        <v>3</v>
      </c>
      <c r="AY73" s="230">
        <f t="shared" si="81"/>
        <v>43897</v>
      </c>
      <c r="AZ73" s="132">
        <f t="shared" si="82"/>
        <v>63</v>
      </c>
      <c r="BG73" s="180">
        <f t="shared" si="9"/>
        <v>43897</v>
      </c>
      <c r="BH73">
        <f t="shared" si="10"/>
        <v>109</v>
      </c>
      <c r="BI73">
        <f t="shared" si="11"/>
        <v>55</v>
      </c>
      <c r="BJ73">
        <f t="shared" si="12"/>
        <v>2</v>
      </c>
      <c r="BK73" s="180">
        <f t="shared" si="13"/>
        <v>43897</v>
      </c>
      <c r="BL73">
        <f t="shared" si="14"/>
        <v>10</v>
      </c>
      <c r="BM73">
        <f t="shared" si="15"/>
        <v>10</v>
      </c>
      <c r="BN73">
        <f t="shared" si="16"/>
        <v>0</v>
      </c>
      <c r="BO73" s="180">
        <f t="shared" si="17"/>
        <v>43897</v>
      </c>
      <c r="BP73">
        <f t="shared" si="18"/>
        <v>45</v>
      </c>
      <c r="BQ73">
        <f t="shared" si="4"/>
        <v>13</v>
      </c>
      <c r="BR73">
        <f t="shared" si="5"/>
        <v>1</v>
      </c>
    </row>
    <row r="74" spans="1:70" x14ac:dyDescent="0.55000000000000004">
      <c r="A74" s="180">
        <v>43898</v>
      </c>
      <c r="B74" s="146">
        <v>4</v>
      </c>
      <c r="C74" s="155">
        <f t="shared" si="74"/>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83">+A74</f>
        <v>43898</v>
      </c>
      <c r="AA74" s="231">
        <f t="shared" si="75"/>
        <v>169</v>
      </c>
      <c r="AB74" s="231">
        <f t="shared" si="76"/>
        <v>84</v>
      </c>
      <c r="AC74" s="232">
        <f t="shared" si="77"/>
        <v>4</v>
      </c>
      <c r="AD74" s="159">
        <f t="shared" si="78"/>
        <v>5</v>
      </c>
      <c r="AE74" s="147">
        <v>114</v>
      </c>
      <c r="AF74" s="155">
        <f t="shared" si="66"/>
        <v>4</v>
      </c>
      <c r="AG74" s="147">
        <v>59</v>
      </c>
      <c r="AH74" s="155">
        <f t="shared" si="67"/>
        <v>1</v>
      </c>
      <c r="AI74" s="42">
        <v>3</v>
      </c>
      <c r="AJ74" s="168">
        <f t="shared" si="68"/>
        <v>0</v>
      </c>
      <c r="AK74" s="164">
        <v>10</v>
      </c>
      <c r="AL74" s="155">
        <f t="shared" si="69"/>
        <v>0</v>
      </c>
      <c r="AM74" s="164">
        <v>10</v>
      </c>
      <c r="AN74" s="155">
        <f t="shared" si="70"/>
        <v>0</v>
      </c>
      <c r="AO74" s="166">
        <v>0</v>
      </c>
      <c r="AP74" s="168">
        <f t="shared" si="71"/>
        <v>0</v>
      </c>
      <c r="AQ74" s="147">
        <v>45</v>
      </c>
      <c r="AR74" s="155">
        <f t="shared" si="72"/>
        <v>2</v>
      </c>
      <c r="AS74" s="147">
        <v>15</v>
      </c>
      <c r="AT74" s="155">
        <f t="shared" si="73"/>
        <v>0</v>
      </c>
      <c r="AU74" s="148">
        <v>1</v>
      </c>
      <c r="AW74" s="230">
        <f t="shared" si="79"/>
        <v>43898</v>
      </c>
      <c r="AX74" s="132">
        <f t="shared" si="80"/>
        <v>4</v>
      </c>
      <c r="AY74" s="230">
        <f t="shared" si="81"/>
        <v>43898</v>
      </c>
      <c r="AZ74" s="132">
        <f t="shared" si="82"/>
        <v>67</v>
      </c>
      <c r="BG74" s="180">
        <f t="shared" si="9"/>
        <v>43898</v>
      </c>
      <c r="BH74">
        <f t="shared" si="10"/>
        <v>114</v>
      </c>
      <c r="BI74">
        <f t="shared" si="11"/>
        <v>59</v>
      </c>
      <c r="BJ74">
        <f t="shared" si="12"/>
        <v>3</v>
      </c>
      <c r="BK74" s="180">
        <f t="shared" si="13"/>
        <v>43898</v>
      </c>
      <c r="BL74">
        <f t="shared" si="14"/>
        <v>10</v>
      </c>
      <c r="BM74">
        <f t="shared" si="15"/>
        <v>10</v>
      </c>
      <c r="BN74">
        <f t="shared" si="16"/>
        <v>0</v>
      </c>
      <c r="BO74" s="180">
        <f t="shared" si="17"/>
        <v>43898</v>
      </c>
      <c r="BP74">
        <f t="shared" si="18"/>
        <v>45</v>
      </c>
      <c r="BQ74">
        <f t="shared" si="4"/>
        <v>15</v>
      </c>
      <c r="BR74">
        <f t="shared" si="5"/>
        <v>1</v>
      </c>
    </row>
    <row r="75" spans="1:70" x14ac:dyDescent="0.55000000000000004">
      <c r="A75" s="180">
        <v>43899</v>
      </c>
      <c r="B75" s="146">
        <v>2</v>
      </c>
      <c r="C75" s="155">
        <f t="shared" ref="C75:C76" si="84">+B75+C74</f>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83"/>
        <v>43899</v>
      </c>
      <c r="AA75" s="231">
        <f t="shared" si="75"/>
        <v>170</v>
      </c>
      <c r="AB75" s="231">
        <f t="shared" si="76"/>
        <v>85</v>
      </c>
      <c r="AC75" s="232">
        <f t="shared" si="77"/>
        <v>4</v>
      </c>
      <c r="AD75" s="159">
        <f t="shared" si="78"/>
        <v>1</v>
      </c>
      <c r="AE75" s="147">
        <v>115</v>
      </c>
      <c r="AF75" s="155">
        <f t="shared" si="66"/>
        <v>1</v>
      </c>
      <c r="AG75" s="147">
        <v>60</v>
      </c>
      <c r="AH75" s="155">
        <f t="shared" si="67"/>
        <v>0</v>
      </c>
      <c r="AI75" s="42">
        <v>3</v>
      </c>
      <c r="AJ75" s="168">
        <f t="shared" si="68"/>
        <v>0</v>
      </c>
      <c r="AK75" s="164">
        <v>10</v>
      </c>
      <c r="AL75" s="155">
        <f t="shared" si="69"/>
        <v>0</v>
      </c>
      <c r="AM75" s="164">
        <v>10</v>
      </c>
      <c r="AN75" s="155">
        <f t="shared" si="70"/>
        <v>0</v>
      </c>
      <c r="AO75" s="166">
        <v>0</v>
      </c>
      <c r="AP75" s="168">
        <f t="shared" si="71"/>
        <v>0</v>
      </c>
      <c r="AQ75" s="147">
        <v>45</v>
      </c>
      <c r="AR75" s="155">
        <f t="shared" si="72"/>
        <v>0</v>
      </c>
      <c r="AS75" s="147">
        <v>15</v>
      </c>
      <c r="AT75" s="155">
        <f t="shared" si="73"/>
        <v>0</v>
      </c>
      <c r="AU75" s="148">
        <v>1</v>
      </c>
      <c r="AW75" s="230">
        <f t="shared" si="79"/>
        <v>43899</v>
      </c>
      <c r="AX75" s="132">
        <f t="shared" si="80"/>
        <v>2</v>
      </c>
      <c r="AY75" s="230">
        <f t="shared" si="81"/>
        <v>43899</v>
      </c>
      <c r="AZ75" s="132">
        <f t="shared" si="82"/>
        <v>69</v>
      </c>
      <c r="BG75" s="180">
        <f t="shared" si="9"/>
        <v>43899</v>
      </c>
      <c r="BH75">
        <f t="shared" si="10"/>
        <v>115</v>
      </c>
      <c r="BI75">
        <f t="shared" si="11"/>
        <v>60</v>
      </c>
      <c r="BJ75">
        <f t="shared" si="12"/>
        <v>3</v>
      </c>
      <c r="BK75" s="180">
        <f t="shared" si="13"/>
        <v>43899</v>
      </c>
      <c r="BL75">
        <f t="shared" si="14"/>
        <v>10</v>
      </c>
      <c r="BM75">
        <f t="shared" si="15"/>
        <v>10</v>
      </c>
      <c r="BN75">
        <f t="shared" si="16"/>
        <v>0</v>
      </c>
      <c r="BO75" s="180">
        <f t="shared" si="17"/>
        <v>43899</v>
      </c>
      <c r="BP75">
        <f t="shared" si="18"/>
        <v>45</v>
      </c>
      <c r="BQ75">
        <f t="shared" si="4"/>
        <v>15</v>
      </c>
      <c r="BR75">
        <f t="shared" si="5"/>
        <v>1</v>
      </c>
    </row>
    <row r="76" spans="1:70" x14ac:dyDescent="0.55000000000000004">
      <c r="A76" s="180">
        <v>43900</v>
      </c>
      <c r="B76" s="146">
        <v>10</v>
      </c>
      <c r="C76" s="155">
        <f t="shared" si="84"/>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83"/>
        <v>43900</v>
      </c>
      <c r="AA76" s="231">
        <f t="shared" si="75"/>
        <v>177</v>
      </c>
      <c r="AB76" s="231">
        <f t="shared" si="76"/>
        <v>92</v>
      </c>
      <c r="AC76" s="232">
        <f t="shared" si="77"/>
        <v>4</v>
      </c>
      <c r="AD76" s="159">
        <f t="shared" si="78"/>
        <v>5</v>
      </c>
      <c r="AE76" s="147">
        <v>120</v>
      </c>
      <c r="AF76" s="155">
        <f t="shared" si="66"/>
        <v>5</v>
      </c>
      <c r="AG76" s="147">
        <v>65</v>
      </c>
      <c r="AH76" s="155">
        <f t="shared" si="67"/>
        <v>0</v>
      </c>
      <c r="AI76" s="42">
        <v>3</v>
      </c>
      <c r="AJ76" s="168">
        <f t="shared" si="68"/>
        <v>0</v>
      </c>
      <c r="AK76" s="147">
        <v>10</v>
      </c>
      <c r="AL76" s="155">
        <f t="shared" si="69"/>
        <v>0</v>
      </c>
      <c r="AM76" s="164">
        <v>10</v>
      </c>
      <c r="AN76" s="155">
        <f t="shared" si="70"/>
        <v>0</v>
      </c>
      <c r="AO76" s="166">
        <v>0</v>
      </c>
      <c r="AP76" s="168">
        <f t="shared" si="71"/>
        <v>2</v>
      </c>
      <c r="AQ76" s="147">
        <v>47</v>
      </c>
      <c r="AR76" s="155">
        <f t="shared" si="72"/>
        <v>2</v>
      </c>
      <c r="AS76" s="147">
        <v>17</v>
      </c>
      <c r="AT76" s="155">
        <f t="shared" si="73"/>
        <v>0</v>
      </c>
      <c r="AU76" s="148">
        <v>1</v>
      </c>
      <c r="AW76" s="230">
        <f t="shared" si="79"/>
        <v>43900</v>
      </c>
      <c r="AX76" s="132">
        <f t="shared" si="80"/>
        <v>10</v>
      </c>
      <c r="AY76" s="230">
        <f t="shared" si="81"/>
        <v>43900</v>
      </c>
      <c r="AZ76" s="132">
        <f t="shared" si="82"/>
        <v>79</v>
      </c>
      <c r="BG76" s="180">
        <f t="shared" si="9"/>
        <v>43900</v>
      </c>
      <c r="BH76">
        <f t="shared" si="10"/>
        <v>120</v>
      </c>
      <c r="BI76">
        <f t="shared" si="11"/>
        <v>65</v>
      </c>
      <c r="BJ76">
        <f t="shared" si="12"/>
        <v>3</v>
      </c>
      <c r="BK76" s="180">
        <f t="shared" si="13"/>
        <v>43900</v>
      </c>
      <c r="BL76">
        <f t="shared" si="14"/>
        <v>10</v>
      </c>
      <c r="BM76">
        <f t="shared" si="15"/>
        <v>10</v>
      </c>
      <c r="BN76">
        <f t="shared" si="16"/>
        <v>0</v>
      </c>
      <c r="BO76" s="180">
        <f t="shared" si="17"/>
        <v>43900</v>
      </c>
      <c r="BP76">
        <f t="shared" si="18"/>
        <v>47</v>
      </c>
      <c r="BQ76">
        <f t="shared" si="4"/>
        <v>17</v>
      </c>
      <c r="BR76">
        <f t="shared" si="5"/>
        <v>1</v>
      </c>
    </row>
    <row r="77" spans="1:70" x14ac:dyDescent="0.55000000000000004">
      <c r="A77" s="180">
        <v>43901</v>
      </c>
      <c r="B77" s="146">
        <v>6</v>
      </c>
      <c r="C77" s="155">
        <f>+B77+C76</f>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83"/>
        <v>43901</v>
      </c>
      <c r="AA77" s="231">
        <f t="shared" si="75"/>
        <v>187</v>
      </c>
      <c r="AB77" s="231">
        <f t="shared" si="76"/>
        <v>94</v>
      </c>
      <c r="AC77" s="232">
        <f t="shared" si="77"/>
        <v>4</v>
      </c>
      <c r="AD77" s="159">
        <f t="shared" si="78"/>
        <v>9</v>
      </c>
      <c r="AE77" s="147">
        <v>129</v>
      </c>
      <c r="AF77" s="155">
        <f t="shared" si="66"/>
        <v>2</v>
      </c>
      <c r="AG77" s="147">
        <v>67</v>
      </c>
      <c r="AH77" s="155">
        <f t="shared" si="67"/>
        <v>0</v>
      </c>
      <c r="AI77" s="42">
        <v>3</v>
      </c>
      <c r="AJ77" s="168">
        <f t="shared" si="68"/>
        <v>0</v>
      </c>
      <c r="AK77" s="147">
        <v>10</v>
      </c>
      <c r="AL77" s="155">
        <f t="shared" si="69"/>
        <v>0</v>
      </c>
      <c r="AM77" s="164">
        <v>10</v>
      </c>
      <c r="AN77" s="155">
        <f t="shared" si="70"/>
        <v>0</v>
      </c>
      <c r="AO77" s="166">
        <v>0</v>
      </c>
      <c r="AP77" s="168">
        <f t="shared" si="71"/>
        <v>1</v>
      </c>
      <c r="AQ77" s="147">
        <v>48</v>
      </c>
      <c r="AR77" s="155">
        <f t="shared" si="72"/>
        <v>0</v>
      </c>
      <c r="AS77" s="147">
        <v>17</v>
      </c>
      <c r="AT77" s="155">
        <f t="shared" si="73"/>
        <v>0</v>
      </c>
      <c r="AU77" s="148">
        <v>1</v>
      </c>
      <c r="AW77" s="230">
        <f t="shared" si="79"/>
        <v>43901</v>
      </c>
      <c r="AX77" s="132">
        <f t="shared" si="80"/>
        <v>6</v>
      </c>
      <c r="AY77" s="230">
        <f t="shared" si="81"/>
        <v>43901</v>
      </c>
      <c r="AZ77" s="132">
        <f t="shared" si="82"/>
        <v>85</v>
      </c>
      <c r="BG77" s="180">
        <f t="shared" si="9"/>
        <v>43901</v>
      </c>
      <c r="BH77">
        <f t="shared" si="10"/>
        <v>129</v>
      </c>
      <c r="BI77">
        <f t="shared" si="11"/>
        <v>67</v>
      </c>
      <c r="BJ77">
        <f t="shared" si="12"/>
        <v>3</v>
      </c>
      <c r="BK77" s="180">
        <f t="shared" si="13"/>
        <v>43901</v>
      </c>
      <c r="BL77">
        <f t="shared" si="14"/>
        <v>10</v>
      </c>
      <c r="BM77">
        <f t="shared" si="15"/>
        <v>10</v>
      </c>
      <c r="BN77">
        <f t="shared" si="16"/>
        <v>0</v>
      </c>
      <c r="BO77" s="180">
        <f t="shared" si="17"/>
        <v>43901</v>
      </c>
      <c r="BP77">
        <f t="shared" si="18"/>
        <v>48</v>
      </c>
      <c r="BQ77">
        <f t="shared" si="4"/>
        <v>17</v>
      </c>
      <c r="BR77">
        <f t="shared" si="5"/>
        <v>1</v>
      </c>
    </row>
    <row r="78" spans="1:70" x14ac:dyDescent="0.55000000000000004">
      <c r="A78" s="180">
        <v>43902</v>
      </c>
      <c r="B78" s="146">
        <v>3</v>
      </c>
      <c r="C78" s="155">
        <f>+B78+C77</f>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83"/>
        <v>43902</v>
      </c>
      <c r="AA78" s="231">
        <f t="shared" si="75"/>
        <v>190</v>
      </c>
      <c r="AB78" s="231">
        <f t="shared" si="76"/>
        <v>105</v>
      </c>
      <c r="AC78" s="232">
        <f t="shared" si="77"/>
        <v>4</v>
      </c>
      <c r="AD78" s="159">
        <f t="shared" si="78"/>
        <v>2</v>
      </c>
      <c r="AE78" s="147">
        <v>131</v>
      </c>
      <c r="AF78" s="155">
        <f t="shared" si="66"/>
        <v>8</v>
      </c>
      <c r="AG78" s="147">
        <v>75</v>
      </c>
      <c r="AH78" s="155">
        <f t="shared" si="67"/>
        <v>0</v>
      </c>
      <c r="AI78" s="42">
        <v>3</v>
      </c>
      <c r="AJ78" s="168">
        <f t="shared" si="68"/>
        <v>0</v>
      </c>
      <c r="AK78" s="147">
        <v>10</v>
      </c>
      <c r="AL78" s="155">
        <f t="shared" si="69"/>
        <v>0</v>
      </c>
      <c r="AM78" s="147">
        <v>10</v>
      </c>
      <c r="AN78" s="155">
        <f t="shared" si="70"/>
        <v>0</v>
      </c>
      <c r="AO78" s="166">
        <v>0</v>
      </c>
      <c r="AP78" s="168">
        <f t="shared" si="71"/>
        <v>1</v>
      </c>
      <c r="AQ78" s="147">
        <v>49</v>
      </c>
      <c r="AR78" s="155">
        <f t="shared" si="72"/>
        <v>3</v>
      </c>
      <c r="AS78" s="147">
        <v>20</v>
      </c>
      <c r="AT78" s="155">
        <f t="shared" si="73"/>
        <v>0</v>
      </c>
      <c r="AU78" s="148">
        <v>1</v>
      </c>
      <c r="AW78" s="230">
        <f t="shared" si="79"/>
        <v>43902</v>
      </c>
      <c r="AX78" s="132">
        <f t="shared" si="80"/>
        <v>3</v>
      </c>
      <c r="AY78" s="230">
        <f t="shared" si="81"/>
        <v>43902</v>
      </c>
      <c r="AZ78" s="132">
        <f t="shared" si="82"/>
        <v>88</v>
      </c>
      <c r="BG78" s="180">
        <f t="shared" si="9"/>
        <v>43902</v>
      </c>
      <c r="BH78">
        <f t="shared" si="10"/>
        <v>131</v>
      </c>
      <c r="BI78">
        <f t="shared" si="11"/>
        <v>75</v>
      </c>
      <c r="BJ78">
        <f t="shared" si="12"/>
        <v>3</v>
      </c>
      <c r="BK78" s="180">
        <f t="shared" si="13"/>
        <v>43902</v>
      </c>
      <c r="BL78">
        <f t="shared" si="14"/>
        <v>10</v>
      </c>
      <c r="BM78">
        <f t="shared" si="15"/>
        <v>10</v>
      </c>
      <c r="BN78">
        <f t="shared" si="16"/>
        <v>0</v>
      </c>
      <c r="BO78" s="180">
        <f t="shared" si="17"/>
        <v>43902</v>
      </c>
      <c r="BP78">
        <f t="shared" si="18"/>
        <v>49</v>
      </c>
      <c r="BQ78">
        <f t="shared" si="4"/>
        <v>20</v>
      </c>
      <c r="BR78">
        <f t="shared" si="5"/>
        <v>1</v>
      </c>
    </row>
    <row r="79" spans="1:70" x14ac:dyDescent="0.55000000000000004">
      <c r="A79" s="180">
        <v>43903</v>
      </c>
      <c r="B79" s="146">
        <v>7</v>
      </c>
      <c r="C79" s="155">
        <f t="shared" ref="C79:C85" si="85">+B79+C78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83"/>
        <v>43903</v>
      </c>
      <c r="AA79" s="231">
        <f t="shared" si="75"/>
        <v>197</v>
      </c>
      <c r="AB79" s="231">
        <f t="shared" si="76"/>
        <v>108</v>
      </c>
      <c r="AC79" s="232">
        <f t="shared" si="77"/>
        <v>5</v>
      </c>
      <c r="AD79" s="159">
        <f t="shared" si="78"/>
        <v>6</v>
      </c>
      <c r="AE79" s="147">
        <v>137</v>
      </c>
      <c r="AF79" s="155">
        <f t="shared" si="66"/>
        <v>3</v>
      </c>
      <c r="AG79" s="147">
        <v>78</v>
      </c>
      <c r="AH79" s="155">
        <f t="shared" si="67"/>
        <v>1</v>
      </c>
      <c r="AI79" s="42">
        <v>4</v>
      </c>
      <c r="AJ79" s="168">
        <f t="shared" si="68"/>
        <v>0</v>
      </c>
      <c r="AK79" s="147">
        <v>10</v>
      </c>
      <c r="AL79" s="155">
        <f t="shared" si="69"/>
        <v>0</v>
      </c>
      <c r="AM79" s="147">
        <v>10</v>
      </c>
      <c r="AN79" s="155">
        <f t="shared" si="70"/>
        <v>0</v>
      </c>
      <c r="AO79" s="166">
        <v>0</v>
      </c>
      <c r="AP79" s="168">
        <f t="shared" si="71"/>
        <v>1</v>
      </c>
      <c r="AQ79" s="147">
        <v>50</v>
      </c>
      <c r="AR79" s="155">
        <f t="shared" si="72"/>
        <v>0</v>
      </c>
      <c r="AS79" s="147">
        <v>20</v>
      </c>
      <c r="AT79" s="155">
        <f t="shared" si="73"/>
        <v>0</v>
      </c>
      <c r="AU79" s="148">
        <v>1</v>
      </c>
      <c r="AW79" s="230">
        <f t="shared" si="79"/>
        <v>43903</v>
      </c>
      <c r="AX79" s="132">
        <f t="shared" si="80"/>
        <v>7</v>
      </c>
      <c r="AY79" s="230">
        <f t="shared" si="81"/>
        <v>43903</v>
      </c>
      <c r="AZ79" s="132">
        <f t="shared" si="82"/>
        <v>95</v>
      </c>
      <c r="BG79" s="180">
        <f t="shared" si="9"/>
        <v>43903</v>
      </c>
      <c r="BH79">
        <f t="shared" si="10"/>
        <v>137</v>
      </c>
      <c r="BI79">
        <f t="shared" si="11"/>
        <v>78</v>
      </c>
      <c r="BJ79">
        <f t="shared" si="12"/>
        <v>4</v>
      </c>
      <c r="BK79" s="180">
        <f t="shared" si="13"/>
        <v>43903</v>
      </c>
      <c r="BL79">
        <f t="shared" si="14"/>
        <v>10</v>
      </c>
      <c r="BM79">
        <f t="shared" si="15"/>
        <v>10</v>
      </c>
      <c r="BN79">
        <f t="shared" si="16"/>
        <v>0</v>
      </c>
      <c r="BO79" s="180">
        <f t="shared" si="17"/>
        <v>43903</v>
      </c>
      <c r="BP79">
        <f t="shared" si="18"/>
        <v>50</v>
      </c>
      <c r="BQ79">
        <f t="shared" si="4"/>
        <v>20</v>
      </c>
      <c r="BR79">
        <f t="shared" si="5"/>
        <v>1</v>
      </c>
    </row>
    <row r="80" spans="1:70" x14ac:dyDescent="0.55000000000000004">
      <c r="A80" s="180">
        <v>43904</v>
      </c>
      <c r="B80" s="146">
        <v>16</v>
      </c>
      <c r="C80" s="155">
        <f t="shared" si="85"/>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83"/>
        <v>43904</v>
      </c>
      <c r="AA80" s="231">
        <f t="shared" si="75"/>
        <v>204</v>
      </c>
      <c r="AB80" s="231">
        <f t="shared" si="76"/>
        <v>111</v>
      </c>
      <c r="AC80" s="232">
        <f t="shared" si="77"/>
        <v>5</v>
      </c>
      <c r="AD80" s="159">
        <f t="shared" si="78"/>
        <v>4</v>
      </c>
      <c r="AE80" s="147">
        <v>141</v>
      </c>
      <c r="AF80" s="155">
        <f t="shared" si="66"/>
        <v>3</v>
      </c>
      <c r="AG80" s="147">
        <v>81</v>
      </c>
      <c r="AH80" s="155">
        <f t="shared" si="67"/>
        <v>0</v>
      </c>
      <c r="AI80" s="42">
        <v>4</v>
      </c>
      <c r="AJ80" s="168">
        <f t="shared" si="68"/>
        <v>0</v>
      </c>
      <c r="AK80" s="147">
        <v>10</v>
      </c>
      <c r="AL80" s="155">
        <f t="shared" si="69"/>
        <v>0</v>
      </c>
      <c r="AM80" s="147">
        <v>10</v>
      </c>
      <c r="AN80" s="155">
        <f t="shared" si="70"/>
        <v>0</v>
      </c>
      <c r="AO80" s="166">
        <v>0</v>
      </c>
      <c r="AP80" s="168">
        <f t="shared" si="71"/>
        <v>3</v>
      </c>
      <c r="AQ80" s="147">
        <v>53</v>
      </c>
      <c r="AR80" s="155">
        <f t="shared" si="72"/>
        <v>0</v>
      </c>
      <c r="AS80" s="147">
        <v>20</v>
      </c>
      <c r="AT80" s="155">
        <f t="shared" si="73"/>
        <v>0</v>
      </c>
      <c r="AU80" s="148">
        <v>1</v>
      </c>
      <c r="AW80" s="230">
        <f t="shared" si="79"/>
        <v>43904</v>
      </c>
      <c r="AX80" s="132">
        <f t="shared" si="80"/>
        <v>16</v>
      </c>
      <c r="AY80" s="230">
        <f t="shared" si="81"/>
        <v>43904</v>
      </c>
      <c r="AZ80" s="132">
        <f t="shared" si="82"/>
        <v>111</v>
      </c>
      <c r="BG80" s="180">
        <f t="shared" si="9"/>
        <v>43904</v>
      </c>
      <c r="BH80">
        <f t="shared" si="10"/>
        <v>141</v>
      </c>
      <c r="BI80">
        <f t="shared" si="11"/>
        <v>81</v>
      </c>
      <c r="BJ80">
        <f t="shared" si="12"/>
        <v>4</v>
      </c>
      <c r="BK80" s="180">
        <f t="shared" si="13"/>
        <v>43904</v>
      </c>
      <c r="BL80">
        <f t="shared" si="14"/>
        <v>10</v>
      </c>
      <c r="BM80">
        <f t="shared" si="15"/>
        <v>10</v>
      </c>
      <c r="BN80">
        <f t="shared" si="16"/>
        <v>0</v>
      </c>
      <c r="BO80" s="180">
        <f t="shared" si="17"/>
        <v>43904</v>
      </c>
      <c r="BP80">
        <f t="shared" si="18"/>
        <v>53</v>
      </c>
      <c r="BQ80">
        <f t="shared" si="4"/>
        <v>20</v>
      </c>
      <c r="BR80">
        <f t="shared" si="5"/>
        <v>1</v>
      </c>
    </row>
    <row r="81" spans="1:70" x14ac:dyDescent="0.55000000000000004">
      <c r="A81" s="180">
        <v>43905</v>
      </c>
      <c r="B81" s="146">
        <v>12</v>
      </c>
      <c r="C81" s="155">
        <f t="shared" si="85"/>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83"/>
        <v>43905</v>
      </c>
      <c r="AA81" s="231">
        <f t="shared" si="75"/>
        <v>217</v>
      </c>
      <c r="AB81" s="231">
        <f t="shared" si="76"/>
        <v>114</v>
      </c>
      <c r="AC81" s="232">
        <f t="shared" si="77"/>
        <v>5</v>
      </c>
      <c r="AD81" s="159">
        <f t="shared" si="78"/>
        <v>7</v>
      </c>
      <c r="AE81" s="147">
        <v>148</v>
      </c>
      <c r="AF81" s="155">
        <f t="shared" si="66"/>
        <v>3</v>
      </c>
      <c r="AG81" s="147">
        <v>84</v>
      </c>
      <c r="AH81" s="155">
        <f t="shared" si="67"/>
        <v>0</v>
      </c>
      <c r="AI81" s="42">
        <v>4</v>
      </c>
      <c r="AJ81" s="168">
        <f t="shared" si="68"/>
        <v>0</v>
      </c>
      <c r="AK81" s="147">
        <v>10</v>
      </c>
      <c r="AL81" s="155">
        <f t="shared" si="69"/>
        <v>0</v>
      </c>
      <c r="AM81" s="147">
        <v>10</v>
      </c>
      <c r="AN81" s="155">
        <f t="shared" si="70"/>
        <v>0</v>
      </c>
      <c r="AO81" s="166">
        <v>0</v>
      </c>
      <c r="AP81" s="168">
        <f t="shared" si="71"/>
        <v>6</v>
      </c>
      <c r="AQ81" s="147">
        <v>59</v>
      </c>
      <c r="AR81" s="155">
        <f t="shared" si="72"/>
        <v>0</v>
      </c>
      <c r="AS81" s="147">
        <v>20</v>
      </c>
      <c r="AT81" s="155">
        <f t="shared" si="73"/>
        <v>0</v>
      </c>
      <c r="AU81" s="148">
        <v>1</v>
      </c>
      <c r="AW81" s="230">
        <f t="shared" si="79"/>
        <v>43905</v>
      </c>
      <c r="AX81" s="132">
        <f t="shared" si="80"/>
        <v>12</v>
      </c>
      <c r="AY81" s="230">
        <f t="shared" si="81"/>
        <v>43905</v>
      </c>
      <c r="AZ81" s="132">
        <f t="shared" si="82"/>
        <v>123</v>
      </c>
      <c r="BG81" s="180">
        <f t="shared" si="9"/>
        <v>43905</v>
      </c>
      <c r="BH81">
        <f t="shared" si="10"/>
        <v>148</v>
      </c>
      <c r="BI81">
        <f t="shared" si="11"/>
        <v>84</v>
      </c>
      <c r="BJ81">
        <f t="shared" si="12"/>
        <v>4</v>
      </c>
      <c r="BK81" s="180">
        <f t="shared" si="13"/>
        <v>43905</v>
      </c>
      <c r="BL81">
        <f t="shared" si="14"/>
        <v>10</v>
      </c>
      <c r="BM81">
        <f t="shared" si="15"/>
        <v>10</v>
      </c>
      <c r="BN81">
        <f t="shared" si="16"/>
        <v>0</v>
      </c>
      <c r="BO81" s="180">
        <f t="shared" si="17"/>
        <v>43905</v>
      </c>
      <c r="BP81">
        <f t="shared" si="18"/>
        <v>59</v>
      </c>
      <c r="BQ81">
        <f t="shared" si="4"/>
        <v>20</v>
      </c>
      <c r="BR81">
        <f t="shared" si="5"/>
        <v>1</v>
      </c>
    </row>
    <row r="82" spans="1:70" x14ac:dyDescent="0.55000000000000004">
      <c r="A82" s="180">
        <v>43906</v>
      </c>
      <c r="B82" s="146">
        <v>20</v>
      </c>
      <c r="C82" s="155">
        <f t="shared" si="85"/>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83"/>
        <v>43906</v>
      </c>
      <c r="AA82" s="231">
        <f t="shared" si="75"/>
        <v>235</v>
      </c>
      <c r="AB82" s="231">
        <f t="shared" si="76"/>
        <v>120</v>
      </c>
      <c r="AC82" s="232">
        <f t="shared" si="77"/>
        <v>5</v>
      </c>
      <c r="AD82" s="159">
        <f t="shared" si="78"/>
        <v>9</v>
      </c>
      <c r="AE82" s="147">
        <v>157</v>
      </c>
      <c r="AF82" s="155">
        <f t="shared" si="66"/>
        <v>4</v>
      </c>
      <c r="AG82" s="147">
        <v>88</v>
      </c>
      <c r="AH82" s="155">
        <f t="shared" si="67"/>
        <v>0</v>
      </c>
      <c r="AI82" s="42">
        <v>4</v>
      </c>
      <c r="AJ82" s="168">
        <f t="shared" si="68"/>
        <v>1</v>
      </c>
      <c r="AK82" s="147">
        <v>11</v>
      </c>
      <c r="AL82" s="155">
        <f t="shared" si="69"/>
        <v>0</v>
      </c>
      <c r="AM82" s="147">
        <v>10</v>
      </c>
      <c r="AN82" s="155">
        <f t="shared" si="70"/>
        <v>0</v>
      </c>
      <c r="AO82" s="42">
        <v>0</v>
      </c>
      <c r="AP82" s="168">
        <f t="shared" si="71"/>
        <v>8</v>
      </c>
      <c r="AQ82" s="147">
        <v>67</v>
      </c>
      <c r="AR82" s="155">
        <f t="shared" si="72"/>
        <v>2</v>
      </c>
      <c r="AS82" s="147">
        <v>22</v>
      </c>
      <c r="AT82" s="155">
        <f t="shared" si="73"/>
        <v>0</v>
      </c>
      <c r="AU82" s="148">
        <v>1</v>
      </c>
      <c r="AW82" s="230">
        <f t="shared" si="79"/>
        <v>43906</v>
      </c>
      <c r="AX82" s="132">
        <f t="shared" si="80"/>
        <v>20</v>
      </c>
      <c r="AY82" s="230">
        <f t="shared" si="81"/>
        <v>43906</v>
      </c>
      <c r="AZ82" s="132">
        <f t="shared" si="82"/>
        <v>143</v>
      </c>
      <c r="BG82" s="180">
        <f t="shared" si="9"/>
        <v>43906</v>
      </c>
      <c r="BH82">
        <f t="shared" si="10"/>
        <v>157</v>
      </c>
      <c r="BI82">
        <f t="shared" si="11"/>
        <v>88</v>
      </c>
      <c r="BJ82">
        <f t="shared" si="12"/>
        <v>4</v>
      </c>
      <c r="BK82" s="180">
        <f t="shared" si="13"/>
        <v>43906</v>
      </c>
      <c r="BL82">
        <f t="shared" si="14"/>
        <v>11</v>
      </c>
      <c r="BM82">
        <f t="shared" si="15"/>
        <v>10</v>
      </c>
      <c r="BN82">
        <f t="shared" si="16"/>
        <v>0</v>
      </c>
      <c r="BO82" s="180">
        <f t="shared" si="17"/>
        <v>43906</v>
      </c>
      <c r="BP82">
        <f t="shared" si="18"/>
        <v>67</v>
      </c>
      <c r="BQ82">
        <f t="shared" si="4"/>
        <v>22</v>
      </c>
      <c r="BR82">
        <f t="shared" si="5"/>
        <v>1</v>
      </c>
    </row>
    <row r="83" spans="1:70" x14ac:dyDescent="0.55000000000000004">
      <c r="A83" s="180">
        <v>43907</v>
      </c>
      <c r="B83" s="146">
        <v>12</v>
      </c>
      <c r="C83" s="155">
        <f t="shared" si="85"/>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83"/>
        <v>43907</v>
      </c>
      <c r="AA83" s="231">
        <f t="shared" si="75"/>
        <v>257</v>
      </c>
      <c r="AB83" s="231">
        <f t="shared" si="76"/>
        <v>124</v>
      </c>
      <c r="AC83" s="232">
        <f t="shared" si="77"/>
        <v>5</v>
      </c>
      <c r="AD83" s="159">
        <f t="shared" si="78"/>
        <v>10</v>
      </c>
      <c r="AE83" s="147">
        <v>167</v>
      </c>
      <c r="AF83" s="155">
        <f t="shared" si="66"/>
        <v>4</v>
      </c>
      <c r="AG83" s="147">
        <v>92</v>
      </c>
      <c r="AH83" s="155">
        <f t="shared" si="67"/>
        <v>0</v>
      </c>
      <c r="AI83" s="42">
        <v>4</v>
      </c>
      <c r="AJ83" s="168">
        <f t="shared" si="68"/>
        <v>2</v>
      </c>
      <c r="AK83" s="147">
        <v>13</v>
      </c>
      <c r="AL83" s="155">
        <f t="shared" si="69"/>
        <v>0</v>
      </c>
      <c r="AM83" s="147">
        <v>10</v>
      </c>
      <c r="AN83" s="155">
        <f t="shared" si="70"/>
        <v>0</v>
      </c>
      <c r="AO83" s="42">
        <v>0</v>
      </c>
      <c r="AP83" s="168">
        <f t="shared" si="71"/>
        <v>10</v>
      </c>
      <c r="AQ83" s="147">
        <v>77</v>
      </c>
      <c r="AR83" s="155">
        <f t="shared" si="72"/>
        <v>0</v>
      </c>
      <c r="AS83" s="147">
        <v>22</v>
      </c>
      <c r="AT83" s="155">
        <f t="shared" si="73"/>
        <v>0</v>
      </c>
      <c r="AU83" s="148">
        <v>1</v>
      </c>
      <c r="AW83" s="230">
        <f t="shared" si="79"/>
        <v>43907</v>
      </c>
      <c r="AX83" s="132">
        <f t="shared" si="80"/>
        <v>12</v>
      </c>
      <c r="AY83" s="230">
        <f t="shared" si="81"/>
        <v>43907</v>
      </c>
      <c r="AZ83" s="132">
        <f t="shared" si="82"/>
        <v>155</v>
      </c>
      <c r="BG83" s="180">
        <f t="shared" si="9"/>
        <v>43907</v>
      </c>
      <c r="BH83">
        <f t="shared" si="10"/>
        <v>167</v>
      </c>
      <c r="BI83">
        <f t="shared" si="11"/>
        <v>92</v>
      </c>
      <c r="BJ83">
        <f t="shared" si="12"/>
        <v>4</v>
      </c>
      <c r="BK83" s="180">
        <f t="shared" si="13"/>
        <v>43907</v>
      </c>
      <c r="BL83">
        <f t="shared" si="14"/>
        <v>13</v>
      </c>
      <c r="BM83">
        <f t="shared" si="15"/>
        <v>10</v>
      </c>
      <c r="BN83">
        <f t="shared" si="16"/>
        <v>0</v>
      </c>
      <c r="BO83" s="180">
        <f t="shared" si="17"/>
        <v>43907</v>
      </c>
      <c r="BP83">
        <f t="shared" si="18"/>
        <v>77</v>
      </c>
      <c r="BQ83">
        <f t="shared" si="4"/>
        <v>22</v>
      </c>
      <c r="BR83">
        <f t="shared" si="5"/>
        <v>1</v>
      </c>
    </row>
    <row r="84" spans="1:70" x14ac:dyDescent="0.55000000000000004">
      <c r="A84" s="180">
        <v>43908</v>
      </c>
      <c r="B84" s="146">
        <v>34</v>
      </c>
      <c r="C84" s="155">
        <f t="shared" si="85"/>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83"/>
        <v>43908</v>
      </c>
      <c r="AA84" s="231">
        <f t="shared" si="75"/>
        <v>307</v>
      </c>
      <c r="AB84" s="231">
        <f t="shared" si="76"/>
        <v>127</v>
      </c>
      <c r="AC84" s="232">
        <f t="shared" si="77"/>
        <v>5</v>
      </c>
      <c r="AD84" s="159">
        <f t="shared" si="78"/>
        <v>25</v>
      </c>
      <c r="AE84" s="147">
        <v>192</v>
      </c>
      <c r="AF84" s="155">
        <f t="shared" si="66"/>
        <v>3</v>
      </c>
      <c r="AG84" s="147">
        <v>95</v>
      </c>
      <c r="AH84" s="155">
        <f t="shared" si="67"/>
        <v>0</v>
      </c>
      <c r="AI84" s="42">
        <v>4</v>
      </c>
      <c r="AJ84" s="168">
        <f t="shared" si="68"/>
        <v>2</v>
      </c>
      <c r="AK84" s="147">
        <v>15</v>
      </c>
      <c r="AL84" s="155">
        <f t="shared" si="69"/>
        <v>0</v>
      </c>
      <c r="AM84" s="147">
        <v>10</v>
      </c>
      <c r="AN84" s="155">
        <f t="shared" si="70"/>
        <v>0</v>
      </c>
      <c r="AO84" s="42">
        <v>0</v>
      </c>
      <c r="AP84" s="168">
        <f t="shared" si="71"/>
        <v>23</v>
      </c>
      <c r="AQ84" s="147">
        <v>100</v>
      </c>
      <c r="AR84" s="155">
        <f t="shared" si="72"/>
        <v>0</v>
      </c>
      <c r="AS84" s="147">
        <v>22</v>
      </c>
      <c r="AT84" s="155">
        <f t="shared" si="73"/>
        <v>0</v>
      </c>
      <c r="AU84" s="148">
        <v>1</v>
      </c>
      <c r="AW84" s="230">
        <f t="shared" si="79"/>
        <v>43908</v>
      </c>
      <c r="AX84" s="132">
        <f t="shared" si="80"/>
        <v>34</v>
      </c>
      <c r="AY84" s="230">
        <f t="shared" si="81"/>
        <v>43908</v>
      </c>
      <c r="AZ84" s="132">
        <f t="shared" si="82"/>
        <v>189</v>
      </c>
      <c r="BG84" s="180">
        <f t="shared" si="9"/>
        <v>43908</v>
      </c>
      <c r="BH84">
        <f t="shared" si="10"/>
        <v>192</v>
      </c>
      <c r="BI84">
        <f t="shared" si="11"/>
        <v>95</v>
      </c>
      <c r="BJ84">
        <f t="shared" si="12"/>
        <v>4</v>
      </c>
      <c r="BK84" s="180">
        <f t="shared" si="13"/>
        <v>43908</v>
      </c>
      <c r="BL84">
        <f t="shared" si="14"/>
        <v>15</v>
      </c>
      <c r="BM84">
        <f t="shared" si="15"/>
        <v>10</v>
      </c>
      <c r="BN84">
        <f t="shared" si="16"/>
        <v>0</v>
      </c>
      <c r="BO84" s="180">
        <f t="shared" si="17"/>
        <v>43908</v>
      </c>
      <c r="BP84">
        <f t="shared" si="18"/>
        <v>100</v>
      </c>
      <c r="BQ84">
        <f t="shared" si="4"/>
        <v>22</v>
      </c>
      <c r="BR84">
        <f t="shared" si="5"/>
        <v>1</v>
      </c>
    </row>
    <row r="85" spans="1:70" x14ac:dyDescent="0.55000000000000004">
      <c r="A85" s="180">
        <v>43909</v>
      </c>
      <c r="B85" s="146">
        <v>39</v>
      </c>
      <c r="C85" s="155">
        <f t="shared" si="85"/>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83"/>
        <v>43909</v>
      </c>
      <c r="AA85" s="231">
        <f t="shared" si="75"/>
        <v>333</v>
      </c>
      <c r="AB85" s="231">
        <f t="shared" si="76"/>
        <v>134</v>
      </c>
      <c r="AC85" s="232">
        <f t="shared" si="77"/>
        <v>5</v>
      </c>
      <c r="AD85" s="159">
        <f t="shared" si="78"/>
        <v>16</v>
      </c>
      <c r="AE85" s="147">
        <v>208</v>
      </c>
      <c r="AF85" s="155">
        <f t="shared" si="66"/>
        <v>3</v>
      </c>
      <c r="AG85" s="147">
        <v>98</v>
      </c>
      <c r="AH85" s="155">
        <f t="shared" si="67"/>
        <v>0</v>
      </c>
      <c r="AI85" s="42">
        <v>4</v>
      </c>
      <c r="AJ85" s="168">
        <f t="shared" si="68"/>
        <v>2</v>
      </c>
      <c r="AK85" s="147">
        <v>17</v>
      </c>
      <c r="AL85" s="155">
        <f t="shared" si="69"/>
        <v>0</v>
      </c>
      <c r="AM85" s="147">
        <v>10</v>
      </c>
      <c r="AN85" s="155">
        <f t="shared" si="70"/>
        <v>0</v>
      </c>
      <c r="AO85" s="42">
        <v>0</v>
      </c>
      <c r="AP85" s="168">
        <f t="shared" si="71"/>
        <v>8</v>
      </c>
      <c r="AQ85" s="147">
        <v>108</v>
      </c>
      <c r="AR85" s="155">
        <f t="shared" si="72"/>
        <v>4</v>
      </c>
      <c r="AS85" s="147">
        <v>26</v>
      </c>
      <c r="AT85" s="155">
        <f t="shared" si="73"/>
        <v>0</v>
      </c>
      <c r="AU85" s="148">
        <v>1</v>
      </c>
      <c r="AW85" s="230">
        <f t="shared" si="79"/>
        <v>43909</v>
      </c>
      <c r="AX85" s="132">
        <f t="shared" si="80"/>
        <v>39</v>
      </c>
      <c r="AY85" s="230">
        <f t="shared" si="81"/>
        <v>43909</v>
      </c>
      <c r="AZ85" s="132">
        <f t="shared" si="82"/>
        <v>228</v>
      </c>
      <c r="BG85" s="180">
        <f t="shared" si="9"/>
        <v>43909</v>
      </c>
      <c r="BH85">
        <f t="shared" si="10"/>
        <v>208</v>
      </c>
      <c r="BI85">
        <f t="shared" si="11"/>
        <v>98</v>
      </c>
      <c r="BJ85">
        <f t="shared" si="12"/>
        <v>4</v>
      </c>
      <c r="BK85" s="180">
        <f t="shared" si="13"/>
        <v>43909</v>
      </c>
      <c r="BL85">
        <f t="shared" si="14"/>
        <v>17</v>
      </c>
      <c r="BM85">
        <f t="shared" si="15"/>
        <v>10</v>
      </c>
      <c r="BN85">
        <f t="shared" si="16"/>
        <v>0</v>
      </c>
      <c r="BO85" s="180">
        <f t="shared" si="17"/>
        <v>43909</v>
      </c>
      <c r="BP85">
        <f t="shared" si="18"/>
        <v>108</v>
      </c>
      <c r="BQ85">
        <f t="shared" si="4"/>
        <v>26</v>
      </c>
      <c r="BR85">
        <f t="shared" si="5"/>
        <v>1</v>
      </c>
    </row>
    <row r="86" spans="1:70" x14ac:dyDescent="0.55000000000000004">
      <c r="A86" s="180">
        <v>43910</v>
      </c>
      <c r="B86" s="146">
        <v>41</v>
      </c>
      <c r="C86" s="155">
        <f t="shared" ref="C86:C104" si="86">+B86+C85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83"/>
        <v>43910</v>
      </c>
      <c r="AA86" s="231">
        <f t="shared" si="75"/>
        <v>408</v>
      </c>
      <c r="AB86" s="231">
        <f t="shared" si="76"/>
        <v>136</v>
      </c>
      <c r="AC86" s="232">
        <f t="shared" si="77"/>
        <v>6</v>
      </c>
      <c r="AD86" s="159">
        <f t="shared" si="78"/>
        <v>48</v>
      </c>
      <c r="AE86" s="147">
        <v>256</v>
      </c>
      <c r="AF86" s="155">
        <f t="shared" si="66"/>
        <v>0</v>
      </c>
      <c r="AG86" s="147">
        <v>98</v>
      </c>
      <c r="AH86" s="155">
        <f t="shared" si="67"/>
        <v>0</v>
      </c>
      <c r="AI86" s="42">
        <v>4</v>
      </c>
      <c r="AJ86" s="168">
        <f t="shared" si="68"/>
        <v>0</v>
      </c>
      <c r="AK86" s="147">
        <v>17</v>
      </c>
      <c r="AL86" s="155">
        <f t="shared" si="69"/>
        <v>0</v>
      </c>
      <c r="AM86" s="147">
        <v>10</v>
      </c>
      <c r="AN86" s="155">
        <f t="shared" si="70"/>
        <v>0</v>
      </c>
      <c r="AO86" s="42">
        <v>0</v>
      </c>
      <c r="AP86" s="168">
        <f t="shared" si="71"/>
        <v>27</v>
      </c>
      <c r="AQ86" s="147">
        <v>135</v>
      </c>
      <c r="AR86" s="155">
        <f t="shared" si="72"/>
        <v>2</v>
      </c>
      <c r="AS86" s="147">
        <v>28</v>
      </c>
      <c r="AT86" s="155">
        <f t="shared" si="73"/>
        <v>1</v>
      </c>
      <c r="AU86" s="148">
        <v>2</v>
      </c>
      <c r="AW86" s="230">
        <f t="shared" si="79"/>
        <v>43910</v>
      </c>
      <c r="AX86" s="132">
        <f t="shared" si="80"/>
        <v>41</v>
      </c>
      <c r="AY86" s="230">
        <f t="shared" si="81"/>
        <v>43910</v>
      </c>
      <c r="AZ86" s="132">
        <f t="shared" si="82"/>
        <v>269</v>
      </c>
      <c r="BG86" s="180">
        <f t="shared" si="9"/>
        <v>43910</v>
      </c>
      <c r="BH86">
        <f t="shared" si="10"/>
        <v>256</v>
      </c>
      <c r="BI86">
        <f t="shared" si="11"/>
        <v>98</v>
      </c>
      <c r="BJ86">
        <f t="shared" si="12"/>
        <v>4</v>
      </c>
      <c r="BK86" s="180">
        <f t="shared" si="13"/>
        <v>43910</v>
      </c>
      <c r="BL86">
        <f t="shared" si="14"/>
        <v>17</v>
      </c>
      <c r="BM86">
        <f t="shared" si="15"/>
        <v>10</v>
      </c>
      <c r="BN86">
        <f t="shared" si="16"/>
        <v>0</v>
      </c>
      <c r="BO86" s="180">
        <f t="shared" si="17"/>
        <v>43910</v>
      </c>
      <c r="BP86">
        <f t="shared" si="18"/>
        <v>135</v>
      </c>
      <c r="BQ86">
        <f t="shared" si="4"/>
        <v>28</v>
      </c>
      <c r="BR86">
        <f t="shared" si="5"/>
        <v>2</v>
      </c>
    </row>
    <row r="87" spans="1:70" x14ac:dyDescent="0.55000000000000004">
      <c r="A87" s="180">
        <v>43911</v>
      </c>
      <c r="B87" s="146">
        <v>45</v>
      </c>
      <c r="C87" s="155">
        <f t="shared" si="86"/>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83"/>
        <v>43911</v>
      </c>
      <c r="AA87" s="231">
        <f t="shared" si="75"/>
        <v>444</v>
      </c>
      <c r="AB87" s="231">
        <f t="shared" si="76"/>
        <v>138</v>
      </c>
      <c r="AC87" s="232">
        <f t="shared" si="77"/>
        <v>6</v>
      </c>
      <c r="AD87" s="159">
        <f t="shared" si="78"/>
        <v>17</v>
      </c>
      <c r="AE87" s="147">
        <v>273</v>
      </c>
      <c r="AF87" s="155">
        <f t="shared" si="66"/>
        <v>2</v>
      </c>
      <c r="AG87" s="147">
        <v>100</v>
      </c>
      <c r="AH87" s="155">
        <f t="shared" si="67"/>
        <v>0</v>
      </c>
      <c r="AI87" s="42">
        <v>4</v>
      </c>
      <c r="AJ87" s="168">
        <f t="shared" si="68"/>
        <v>1</v>
      </c>
      <c r="AK87" s="147">
        <v>18</v>
      </c>
      <c r="AL87" s="155">
        <f t="shared" si="69"/>
        <v>0</v>
      </c>
      <c r="AM87" s="147">
        <v>10</v>
      </c>
      <c r="AN87" s="155">
        <f t="shared" si="70"/>
        <v>0</v>
      </c>
      <c r="AO87" s="42">
        <v>0</v>
      </c>
      <c r="AP87" s="168">
        <f t="shared" si="71"/>
        <v>18</v>
      </c>
      <c r="AQ87" s="147">
        <v>153</v>
      </c>
      <c r="AR87" s="155">
        <f t="shared" si="72"/>
        <v>0</v>
      </c>
      <c r="AS87" s="147">
        <v>28</v>
      </c>
      <c r="AT87" s="155">
        <f t="shared" si="73"/>
        <v>0</v>
      </c>
      <c r="AU87" s="148">
        <v>2</v>
      </c>
      <c r="AW87" s="230">
        <f t="shared" si="79"/>
        <v>43911</v>
      </c>
      <c r="AX87" s="132">
        <f t="shared" si="80"/>
        <v>45</v>
      </c>
      <c r="AY87" s="230">
        <f t="shared" si="81"/>
        <v>43911</v>
      </c>
      <c r="AZ87" s="132">
        <f t="shared" si="82"/>
        <v>314</v>
      </c>
      <c r="BG87" s="180">
        <f t="shared" si="9"/>
        <v>43911</v>
      </c>
      <c r="BH87">
        <f t="shared" si="10"/>
        <v>273</v>
      </c>
      <c r="BI87">
        <f t="shared" si="11"/>
        <v>100</v>
      </c>
      <c r="BJ87">
        <f t="shared" si="12"/>
        <v>4</v>
      </c>
      <c r="BK87" s="180">
        <f t="shared" si="13"/>
        <v>43911</v>
      </c>
      <c r="BL87">
        <f t="shared" si="14"/>
        <v>18</v>
      </c>
      <c r="BM87">
        <f t="shared" si="15"/>
        <v>10</v>
      </c>
      <c r="BN87">
        <f t="shared" si="16"/>
        <v>0</v>
      </c>
      <c r="BO87" s="180">
        <f t="shared" si="17"/>
        <v>43911</v>
      </c>
      <c r="BP87">
        <f t="shared" si="18"/>
        <v>153</v>
      </c>
      <c r="BQ87">
        <f t="shared" si="4"/>
        <v>28</v>
      </c>
      <c r="BR87">
        <f t="shared" si="5"/>
        <v>2</v>
      </c>
    </row>
    <row r="88" spans="1:70" x14ac:dyDescent="0.55000000000000004">
      <c r="A88" s="180">
        <v>43912</v>
      </c>
      <c r="B88" s="146">
        <v>39</v>
      </c>
      <c r="C88" s="155">
        <f t="shared" si="86"/>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83"/>
        <v>43912</v>
      </c>
      <c r="AA88" s="231">
        <f t="shared" si="75"/>
        <v>507</v>
      </c>
      <c r="AB88" s="231">
        <f t="shared" si="76"/>
        <v>138</v>
      </c>
      <c r="AC88" s="232">
        <f t="shared" si="77"/>
        <v>6</v>
      </c>
      <c r="AD88" s="159">
        <f t="shared" si="78"/>
        <v>44</v>
      </c>
      <c r="AE88" s="147">
        <v>317</v>
      </c>
      <c r="AF88" s="155">
        <f t="shared" si="66"/>
        <v>0</v>
      </c>
      <c r="AG88" s="147">
        <v>100</v>
      </c>
      <c r="AH88" s="155">
        <f t="shared" si="67"/>
        <v>0</v>
      </c>
      <c r="AI88" s="42">
        <v>4</v>
      </c>
      <c r="AJ88" s="168">
        <f t="shared" si="68"/>
        <v>3</v>
      </c>
      <c r="AK88" s="147">
        <v>21</v>
      </c>
      <c r="AL88" s="155">
        <f t="shared" si="69"/>
        <v>0</v>
      </c>
      <c r="AM88" s="147">
        <v>10</v>
      </c>
      <c r="AN88" s="155">
        <f t="shared" si="70"/>
        <v>0</v>
      </c>
      <c r="AO88" s="42">
        <v>0</v>
      </c>
      <c r="AP88" s="168">
        <f t="shared" si="71"/>
        <v>16</v>
      </c>
      <c r="AQ88" s="147">
        <v>169</v>
      </c>
      <c r="AR88" s="155">
        <f t="shared" si="72"/>
        <v>0</v>
      </c>
      <c r="AS88" s="147">
        <v>28</v>
      </c>
      <c r="AT88" s="155">
        <f t="shared" si="73"/>
        <v>0</v>
      </c>
      <c r="AU88" s="148">
        <v>2</v>
      </c>
      <c r="AW88" s="230">
        <f t="shared" si="79"/>
        <v>43912</v>
      </c>
      <c r="AX88" s="132">
        <f t="shared" si="80"/>
        <v>39</v>
      </c>
      <c r="AY88" s="230">
        <f t="shared" si="81"/>
        <v>43912</v>
      </c>
      <c r="AZ88" s="132">
        <f t="shared" si="82"/>
        <v>353</v>
      </c>
      <c r="BG88" s="180">
        <f t="shared" si="9"/>
        <v>43912</v>
      </c>
      <c r="BH88">
        <f t="shared" si="10"/>
        <v>317</v>
      </c>
      <c r="BI88">
        <f t="shared" si="11"/>
        <v>100</v>
      </c>
      <c r="BJ88">
        <f t="shared" si="12"/>
        <v>4</v>
      </c>
      <c r="BK88" s="180">
        <f t="shared" si="13"/>
        <v>43912</v>
      </c>
      <c r="BL88">
        <f t="shared" si="14"/>
        <v>21</v>
      </c>
      <c r="BM88">
        <f t="shared" si="15"/>
        <v>10</v>
      </c>
      <c r="BN88">
        <f t="shared" si="16"/>
        <v>0</v>
      </c>
      <c r="BO88" s="180">
        <f t="shared" si="17"/>
        <v>43912</v>
      </c>
      <c r="BP88">
        <f t="shared" si="18"/>
        <v>169</v>
      </c>
      <c r="BQ88">
        <f t="shared" si="4"/>
        <v>28</v>
      </c>
      <c r="BR88">
        <f t="shared" si="5"/>
        <v>2</v>
      </c>
    </row>
    <row r="89" spans="1:70" x14ac:dyDescent="0.55000000000000004">
      <c r="A89" s="180">
        <v>43913</v>
      </c>
      <c r="B89" s="146">
        <v>74</v>
      </c>
      <c r="C89" s="155">
        <f t="shared" si="86"/>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83"/>
        <v>43913</v>
      </c>
      <c r="AA89" s="231">
        <f t="shared" si="75"/>
        <v>576</v>
      </c>
      <c r="AB89" s="231">
        <f t="shared" si="76"/>
        <v>140</v>
      </c>
      <c r="AC89" s="232">
        <f t="shared" si="77"/>
        <v>6</v>
      </c>
      <c r="AD89" s="159">
        <f t="shared" si="78"/>
        <v>39</v>
      </c>
      <c r="AE89" s="147">
        <v>356</v>
      </c>
      <c r="AF89" s="155">
        <f t="shared" si="66"/>
        <v>1</v>
      </c>
      <c r="AG89" s="147">
        <v>101</v>
      </c>
      <c r="AH89" s="155">
        <f t="shared" si="67"/>
        <v>0</v>
      </c>
      <c r="AI89" s="42">
        <v>4</v>
      </c>
      <c r="AJ89" s="168">
        <f t="shared" si="68"/>
        <v>4</v>
      </c>
      <c r="AK89" s="147">
        <v>25</v>
      </c>
      <c r="AL89" s="155">
        <f t="shared" si="69"/>
        <v>0</v>
      </c>
      <c r="AM89" s="147">
        <v>10</v>
      </c>
      <c r="AN89" s="155">
        <f t="shared" si="70"/>
        <v>0</v>
      </c>
      <c r="AO89" s="42">
        <v>0</v>
      </c>
      <c r="AP89" s="168">
        <f t="shared" si="71"/>
        <v>26</v>
      </c>
      <c r="AQ89" s="147">
        <v>195</v>
      </c>
      <c r="AR89" s="155">
        <f t="shared" si="72"/>
        <v>1</v>
      </c>
      <c r="AS89" s="147">
        <v>29</v>
      </c>
      <c r="AT89" s="155">
        <f t="shared" si="73"/>
        <v>0</v>
      </c>
      <c r="AU89" s="148">
        <v>2</v>
      </c>
      <c r="AW89" s="230">
        <f t="shared" si="79"/>
        <v>43913</v>
      </c>
      <c r="AX89" s="132">
        <f t="shared" si="80"/>
        <v>74</v>
      </c>
      <c r="AY89" s="230">
        <f t="shared" si="81"/>
        <v>43913</v>
      </c>
      <c r="AZ89" s="132">
        <f t="shared" si="82"/>
        <v>427</v>
      </c>
      <c r="BG89" s="180">
        <f t="shared" si="9"/>
        <v>43913</v>
      </c>
      <c r="BH89">
        <f t="shared" si="10"/>
        <v>356</v>
      </c>
      <c r="BI89">
        <f t="shared" si="11"/>
        <v>101</v>
      </c>
      <c r="BJ89">
        <f t="shared" si="12"/>
        <v>4</v>
      </c>
      <c r="BK89" s="180">
        <f t="shared" si="13"/>
        <v>43913</v>
      </c>
      <c r="BL89">
        <f t="shared" si="14"/>
        <v>25</v>
      </c>
      <c r="BM89">
        <f t="shared" si="15"/>
        <v>10</v>
      </c>
      <c r="BN89">
        <f t="shared" si="16"/>
        <v>0</v>
      </c>
      <c r="BO89" s="180">
        <f t="shared" si="17"/>
        <v>43913</v>
      </c>
      <c r="BP89">
        <f t="shared" si="18"/>
        <v>195</v>
      </c>
      <c r="BQ89">
        <f t="shared" si="4"/>
        <v>29</v>
      </c>
      <c r="BR89">
        <f t="shared" si="5"/>
        <v>2</v>
      </c>
    </row>
    <row r="90" spans="1:70" x14ac:dyDescent="0.55000000000000004">
      <c r="A90" s="180">
        <v>43914</v>
      </c>
      <c r="B90" s="146">
        <v>47</v>
      </c>
      <c r="C90" s="155">
        <f t="shared" si="86"/>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83"/>
        <v>43914</v>
      </c>
      <c r="AA90" s="231">
        <f t="shared" si="75"/>
        <v>628</v>
      </c>
      <c r="AB90" s="231">
        <f t="shared" si="76"/>
        <v>141</v>
      </c>
      <c r="AC90" s="232">
        <f t="shared" si="77"/>
        <v>6</v>
      </c>
      <c r="AD90" s="159">
        <f t="shared" si="78"/>
        <v>30</v>
      </c>
      <c r="AE90" s="147">
        <v>386</v>
      </c>
      <c r="AF90" s="155">
        <f t="shared" si="66"/>
        <v>1</v>
      </c>
      <c r="AG90" s="147">
        <v>102</v>
      </c>
      <c r="AH90" s="155">
        <f t="shared" si="67"/>
        <v>0</v>
      </c>
      <c r="AI90" s="42">
        <v>4</v>
      </c>
      <c r="AJ90" s="168">
        <f t="shared" si="68"/>
        <v>1</v>
      </c>
      <c r="AK90" s="147">
        <v>26</v>
      </c>
      <c r="AL90" s="155">
        <f t="shared" si="69"/>
        <v>0</v>
      </c>
      <c r="AM90" s="147">
        <v>10</v>
      </c>
      <c r="AN90" s="155">
        <f t="shared" si="70"/>
        <v>0</v>
      </c>
      <c r="AO90" s="42">
        <v>0</v>
      </c>
      <c r="AP90" s="168">
        <f t="shared" si="71"/>
        <v>21</v>
      </c>
      <c r="AQ90" s="147">
        <v>216</v>
      </c>
      <c r="AR90" s="155">
        <f t="shared" si="72"/>
        <v>0</v>
      </c>
      <c r="AS90" s="147">
        <v>29</v>
      </c>
      <c r="AT90" s="155">
        <f t="shared" si="73"/>
        <v>0</v>
      </c>
      <c r="AU90" s="148">
        <v>2</v>
      </c>
      <c r="AW90" s="230">
        <f t="shared" si="79"/>
        <v>43914</v>
      </c>
      <c r="AX90" s="132">
        <f t="shared" si="80"/>
        <v>47</v>
      </c>
      <c r="AY90" s="230">
        <f t="shared" si="81"/>
        <v>43914</v>
      </c>
      <c r="AZ90" s="132">
        <f t="shared" si="82"/>
        <v>474</v>
      </c>
      <c r="BG90" s="180">
        <f t="shared" si="9"/>
        <v>43914</v>
      </c>
      <c r="BH90">
        <f t="shared" si="10"/>
        <v>386</v>
      </c>
      <c r="BI90">
        <f t="shared" si="11"/>
        <v>102</v>
      </c>
      <c r="BJ90">
        <f t="shared" si="12"/>
        <v>4</v>
      </c>
      <c r="BK90" s="180">
        <f t="shared" si="13"/>
        <v>43914</v>
      </c>
      <c r="BL90">
        <f t="shared" si="14"/>
        <v>26</v>
      </c>
      <c r="BM90">
        <f t="shared" si="15"/>
        <v>10</v>
      </c>
      <c r="BN90">
        <f t="shared" si="16"/>
        <v>0</v>
      </c>
      <c r="BO90" s="180">
        <f t="shared" si="17"/>
        <v>43914</v>
      </c>
      <c r="BP90">
        <f t="shared" si="18"/>
        <v>216</v>
      </c>
      <c r="BQ90">
        <f t="shared" si="4"/>
        <v>29</v>
      </c>
      <c r="BR90">
        <f t="shared" si="5"/>
        <v>2</v>
      </c>
    </row>
    <row r="91" spans="1:70" x14ac:dyDescent="0.55000000000000004">
      <c r="A91" s="180">
        <v>43915</v>
      </c>
      <c r="B91" s="146">
        <v>67</v>
      </c>
      <c r="C91" s="155">
        <f t="shared" si="86"/>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83"/>
        <v>43915</v>
      </c>
      <c r="AA91" s="231">
        <f t="shared" si="75"/>
        <v>675</v>
      </c>
      <c r="AB91" s="231">
        <f t="shared" si="76"/>
        <v>145</v>
      </c>
      <c r="AC91" s="232">
        <f t="shared" si="77"/>
        <v>6</v>
      </c>
      <c r="AD91" s="159">
        <f t="shared" si="78"/>
        <v>24</v>
      </c>
      <c r="AE91" s="147">
        <v>410</v>
      </c>
      <c r="AF91" s="155">
        <f t="shared" si="66"/>
        <v>4</v>
      </c>
      <c r="AG91" s="147">
        <v>106</v>
      </c>
      <c r="AH91" s="155">
        <f t="shared" si="67"/>
        <v>0</v>
      </c>
      <c r="AI91" s="42">
        <v>4</v>
      </c>
      <c r="AJ91" s="168">
        <f t="shared" si="68"/>
        <v>4</v>
      </c>
      <c r="AK91" s="147">
        <v>30</v>
      </c>
      <c r="AL91" s="155">
        <f t="shared" si="69"/>
        <v>0</v>
      </c>
      <c r="AM91" s="147">
        <v>10</v>
      </c>
      <c r="AN91" s="155">
        <f t="shared" si="70"/>
        <v>0</v>
      </c>
      <c r="AO91" s="42">
        <v>0</v>
      </c>
      <c r="AP91" s="168">
        <f t="shared" si="71"/>
        <v>19</v>
      </c>
      <c r="AQ91" s="147">
        <v>235</v>
      </c>
      <c r="AR91" s="155">
        <f t="shared" si="72"/>
        <v>0</v>
      </c>
      <c r="AS91" s="147">
        <v>29</v>
      </c>
      <c r="AT91" s="155">
        <f t="shared" si="73"/>
        <v>0</v>
      </c>
      <c r="AU91" s="148">
        <v>2</v>
      </c>
      <c r="AW91" s="230">
        <f t="shared" si="79"/>
        <v>43915</v>
      </c>
      <c r="AX91" s="132">
        <f t="shared" si="80"/>
        <v>67</v>
      </c>
      <c r="AY91" s="230">
        <f t="shared" si="81"/>
        <v>43915</v>
      </c>
      <c r="AZ91" s="132">
        <f t="shared" si="82"/>
        <v>541</v>
      </c>
      <c r="BG91" s="180">
        <f t="shared" si="9"/>
        <v>43915</v>
      </c>
      <c r="BH91">
        <f t="shared" si="10"/>
        <v>410</v>
      </c>
      <c r="BI91">
        <f t="shared" si="11"/>
        <v>106</v>
      </c>
      <c r="BJ91">
        <f t="shared" si="12"/>
        <v>4</v>
      </c>
      <c r="BK91" s="180">
        <f t="shared" si="13"/>
        <v>43915</v>
      </c>
      <c r="BL91">
        <f t="shared" si="14"/>
        <v>30</v>
      </c>
      <c r="BM91">
        <f t="shared" si="15"/>
        <v>10</v>
      </c>
      <c r="BN91">
        <f t="shared" si="16"/>
        <v>0</v>
      </c>
      <c r="BO91" s="180">
        <f t="shared" si="17"/>
        <v>43915</v>
      </c>
      <c r="BP91">
        <f t="shared" si="18"/>
        <v>235</v>
      </c>
      <c r="BQ91">
        <f t="shared" si="4"/>
        <v>29</v>
      </c>
      <c r="BR91">
        <f t="shared" si="5"/>
        <v>2</v>
      </c>
    </row>
    <row r="92" spans="1:70" x14ac:dyDescent="0.55000000000000004">
      <c r="A92" s="180">
        <v>43916</v>
      </c>
      <c r="B92" s="146">
        <v>54</v>
      </c>
      <c r="C92" s="155">
        <f t="shared" si="86"/>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83"/>
        <v>43916</v>
      </c>
      <c r="AA92" s="231">
        <f t="shared" si="75"/>
        <v>738</v>
      </c>
      <c r="AB92" s="231">
        <f t="shared" si="76"/>
        <v>149</v>
      </c>
      <c r="AC92" s="232">
        <f t="shared" si="77"/>
        <v>6</v>
      </c>
      <c r="AD92" s="159">
        <f t="shared" si="78"/>
        <v>43</v>
      </c>
      <c r="AE92" s="147">
        <v>453</v>
      </c>
      <c r="AF92" s="155">
        <f t="shared" si="66"/>
        <v>4</v>
      </c>
      <c r="AG92" s="147">
        <v>110</v>
      </c>
      <c r="AH92" s="155">
        <f t="shared" si="67"/>
        <v>0</v>
      </c>
      <c r="AI92" s="42">
        <v>4</v>
      </c>
      <c r="AJ92" s="168">
        <f t="shared" si="68"/>
        <v>3</v>
      </c>
      <c r="AK92" s="147">
        <v>33</v>
      </c>
      <c r="AL92" s="155">
        <f t="shared" si="69"/>
        <v>0</v>
      </c>
      <c r="AM92" s="147">
        <v>10</v>
      </c>
      <c r="AN92" s="155">
        <f t="shared" si="70"/>
        <v>0</v>
      </c>
      <c r="AO92" s="42">
        <v>0</v>
      </c>
      <c r="AP92" s="168">
        <f t="shared" si="71"/>
        <v>17</v>
      </c>
      <c r="AQ92" s="147">
        <v>252</v>
      </c>
      <c r="AR92" s="155">
        <f t="shared" si="72"/>
        <v>0</v>
      </c>
      <c r="AS92" s="147">
        <v>29</v>
      </c>
      <c r="AT92" s="155">
        <f t="shared" si="73"/>
        <v>0</v>
      </c>
      <c r="AU92" s="148">
        <v>2</v>
      </c>
      <c r="AW92" s="230">
        <f t="shared" si="79"/>
        <v>43916</v>
      </c>
      <c r="AX92" s="132">
        <f t="shared" si="80"/>
        <v>54</v>
      </c>
      <c r="AY92" s="230">
        <f t="shared" si="81"/>
        <v>43916</v>
      </c>
      <c r="AZ92" s="132">
        <f t="shared" si="82"/>
        <v>595</v>
      </c>
      <c r="BG92" s="180">
        <f t="shared" si="9"/>
        <v>43916</v>
      </c>
      <c r="BH92">
        <f t="shared" si="10"/>
        <v>453</v>
      </c>
      <c r="BI92">
        <f t="shared" si="11"/>
        <v>110</v>
      </c>
      <c r="BJ92">
        <f t="shared" si="12"/>
        <v>4</v>
      </c>
      <c r="BK92" s="180">
        <f t="shared" si="13"/>
        <v>43916</v>
      </c>
      <c r="BL92">
        <f t="shared" si="14"/>
        <v>33</v>
      </c>
      <c r="BM92">
        <f t="shared" si="15"/>
        <v>10</v>
      </c>
      <c r="BN92">
        <f t="shared" si="16"/>
        <v>0</v>
      </c>
      <c r="BO92" s="180">
        <f t="shared" si="17"/>
        <v>43916</v>
      </c>
      <c r="BP92">
        <f t="shared" si="18"/>
        <v>252</v>
      </c>
      <c r="BQ92">
        <f t="shared" si="4"/>
        <v>29</v>
      </c>
      <c r="BR92">
        <f t="shared" si="5"/>
        <v>2</v>
      </c>
    </row>
    <row r="93" spans="1:70" x14ac:dyDescent="0.55000000000000004">
      <c r="A93" s="180">
        <v>43917</v>
      </c>
      <c r="B93" s="146">
        <v>54</v>
      </c>
      <c r="C93" s="155">
        <f t="shared" si="86"/>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83"/>
        <v>43917</v>
      </c>
      <c r="AA93" s="231">
        <f t="shared" si="75"/>
        <v>819</v>
      </c>
      <c r="AB93" s="231">
        <f t="shared" si="76"/>
        <v>151</v>
      </c>
      <c r="AC93" s="232">
        <f t="shared" si="77"/>
        <v>6</v>
      </c>
      <c r="AD93" s="159">
        <f t="shared" si="78"/>
        <v>65</v>
      </c>
      <c r="AE93" s="147">
        <v>518</v>
      </c>
      <c r="AF93" s="155">
        <f t="shared" si="66"/>
        <v>1</v>
      </c>
      <c r="AG93" s="147">
        <v>111</v>
      </c>
      <c r="AH93" s="155">
        <f t="shared" si="67"/>
        <v>0</v>
      </c>
      <c r="AI93" s="42">
        <v>4</v>
      </c>
      <c r="AJ93" s="168">
        <f t="shared" si="68"/>
        <v>1</v>
      </c>
      <c r="AK93" s="147">
        <v>34</v>
      </c>
      <c r="AL93" s="155">
        <f t="shared" si="69"/>
        <v>0</v>
      </c>
      <c r="AM93" s="147">
        <v>10</v>
      </c>
      <c r="AN93" s="155">
        <f t="shared" si="70"/>
        <v>0</v>
      </c>
      <c r="AO93" s="42">
        <v>0</v>
      </c>
      <c r="AP93" s="168">
        <f t="shared" si="71"/>
        <v>15</v>
      </c>
      <c r="AQ93" s="147">
        <v>267</v>
      </c>
      <c r="AR93" s="155">
        <f t="shared" si="72"/>
        <v>1</v>
      </c>
      <c r="AS93" s="147">
        <v>30</v>
      </c>
      <c r="AT93" s="155">
        <f t="shared" si="73"/>
        <v>0</v>
      </c>
      <c r="AU93" s="148">
        <v>2</v>
      </c>
      <c r="AW93" s="230">
        <f t="shared" si="79"/>
        <v>43917</v>
      </c>
      <c r="AX93" s="132">
        <f t="shared" si="80"/>
        <v>54</v>
      </c>
      <c r="AY93" s="230">
        <f t="shared" si="81"/>
        <v>43917</v>
      </c>
      <c r="AZ93" s="132">
        <f t="shared" si="82"/>
        <v>649</v>
      </c>
      <c r="BG93" s="180">
        <f t="shared" si="9"/>
        <v>43917</v>
      </c>
      <c r="BH93">
        <f t="shared" si="10"/>
        <v>518</v>
      </c>
      <c r="BI93">
        <f t="shared" si="11"/>
        <v>111</v>
      </c>
      <c r="BJ93">
        <f t="shared" si="12"/>
        <v>4</v>
      </c>
      <c r="BK93" s="180">
        <f t="shared" si="13"/>
        <v>43917</v>
      </c>
      <c r="BL93">
        <f t="shared" si="14"/>
        <v>34</v>
      </c>
      <c r="BM93">
        <f t="shared" si="15"/>
        <v>10</v>
      </c>
      <c r="BN93">
        <f t="shared" si="16"/>
        <v>0</v>
      </c>
      <c r="BO93" s="180">
        <f t="shared" si="17"/>
        <v>43917</v>
      </c>
      <c r="BP93">
        <f t="shared" si="18"/>
        <v>267</v>
      </c>
      <c r="BQ93">
        <f t="shared" ref="BQ93:BQ111" si="87">+AS93</f>
        <v>30</v>
      </c>
      <c r="BR93">
        <f t="shared" ref="BR93:BR111" si="88">+AU93</f>
        <v>2</v>
      </c>
    </row>
    <row r="94" spans="1:70" x14ac:dyDescent="0.55000000000000004">
      <c r="A94" s="180">
        <v>43918</v>
      </c>
      <c r="B94" s="146">
        <v>44</v>
      </c>
      <c r="C94" s="155">
        <f t="shared" si="86"/>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83"/>
        <v>43918</v>
      </c>
      <c r="AA94" s="231">
        <f t="shared" si="75"/>
        <v>902</v>
      </c>
      <c r="AB94" s="231">
        <f t="shared" si="76"/>
        <v>152</v>
      </c>
      <c r="AC94" s="232">
        <f t="shared" si="77"/>
        <v>6</v>
      </c>
      <c r="AD94" s="159">
        <f t="shared" si="78"/>
        <v>64</v>
      </c>
      <c r="AE94" s="147">
        <v>582</v>
      </c>
      <c r="AF94" s="155">
        <f t="shared" si="66"/>
        <v>1</v>
      </c>
      <c r="AG94" s="147">
        <v>112</v>
      </c>
      <c r="AH94" s="155">
        <f t="shared" si="67"/>
        <v>0</v>
      </c>
      <c r="AI94" s="42">
        <v>4</v>
      </c>
      <c r="AJ94" s="168">
        <f t="shared" si="68"/>
        <v>3</v>
      </c>
      <c r="AK94" s="147">
        <v>37</v>
      </c>
      <c r="AL94" s="155">
        <f t="shared" si="69"/>
        <v>0</v>
      </c>
      <c r="AM94" s="147">
        <v>10</v>
      </c>
      <c r="AN94" s="155">
        <f t="shared" si="70"/>
        <v>0</v>
      </c>
      <c r="AO94" s="42">
        <v>0</v>
      </c>
      <c r="AP94" s="168">
        <f t="shared" si="71"/>
        <v>16</v>
      </c>
      <c r="AQ94" s="147">
        <v>283</v>
      </c>
      <c r="AR94" s="155">
        <f t="shared" si="72"/>
        <v>0</v>
      </c>
      <c r="AS94" s="147">
        <v>30</v>
      </c>
      <c r="AT94" s="155">
        <f t="shared" si="73"/>
        <v>0</v>
      </c>
      <c r="AU94" s="148">
        <v>2</v>
      </c>
      <c r="AW94" s="230">
        <f t="shared" si="79"/>
        <v>43918</v>
      </c>
      <c r="AX94" s="132">
        <f t="shared" si="80"/>
        <v>44</v>
      </c>
      <c r="AY94" s="230">
        <f t="shared" si="81"/>
        <v>43918</v>
      </c>
      <c r="AZ94" s="132">
        <f t="shared" si="82"/>
        <v>693</v>
      </c>
      <c r="BG94" s="180">
        <f t="shared" ref="BG94:BG112" si="89">+A94</f>
        <v>43918</v>
      </c>
      <c r="BH94">
        <f t="shared" ref="BH94:BH112" si="90">+AE94</f>
        <v>582</v>
      </c>
      <c r="BI94">
        <f t="shared" ref="BI94:BI112" si="91">+AG94</f>
        <v>112</v>
      </c>
      <c r="BJ94">
        <f t="shared" ref="BJ94:BJ112" si="92">+AI94</f>
        <v>4</v>
      </c>
      <c r="BK94" s="180">
        <f t="shared" ref="BK94:BK112" si="93">+A94</f>
        <v>43918</v>
      </c>
      <c r="BL94">
        <f t="shared" ref="BL94:BL112" si="94">+AK94</f>
        <v>37</v>
      </c>
      <c r="BM94">
        <f t="shared" ref="BM94:BM112" si="95">+AM94</f>
        <v>10</v>
      </c>
      <c r="BN94">
        <f t="shared" ref="BN94:BN112" si="96">+AO94</f>
        <v>0</v>
      </c>
      <c r="BO94" s="180">
        <f t="shared" ref="BO94:BO112" si="97">+A94</f>
        <v>43918</v>
      </c>
      <c r="BP94">
        <f t="shared" ref="BP94:BP112" si="98">+AQ94</f>
        <v>283</v>
      </c>
      <c r="BQ94">
        <f t="shared" si="87"/>
        <v>30</v>
      </c>
      <c r="BR94">
        <f t="shared" si="88"/>
        <v>2</v>
      </c>
    </row>
    <row r="95" spans="1:70" x14ac:dyDescent="0.55000000000000004">
      <c r="A95" s="180">
        <v>43919</v>
      </c>
      <c r="B95" s="146">
        <v>30</v>
      </c>
      <c r="C95" s="155">
        <f t="shared" si="86"/>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83"/>
        <v>43919</v>
      </c>
      <c r="AA95" s="231">
        <f t="shared" si="75"/>
        <v>977</v>
      </c>
      <c r="AB95" s="231">
        <f t="shared" si="76"/>
        <v>167</v>
      </c>
      <c r="AC95" s="232">
        <f t="shared" si="77"/>
        <v>7</v>
      </c>
      <c r="AD95" s="159">
        <f t="shared" si="78"/>
        <v>59</v>
      </c>
      <c r="AE95" s="147">
        <v>641</v>
      </c>
      <c r="AF95" s="155">
        <f t="shared" si="66"/>
        <v>6</v>
      </c>
      <c r="AG95" s="147">
        <v>118</v>
      </c>
      <c r="AH95" s="155">
        <f t="shared" si="67"/>
        <v>0</v>
      </c>
      <c r="AI95" s="42">
        <v>4</v>
      </c>
      <c r="AJ95" s="168">
        <f t="shared" si="68"/>
        <v>1</v>
      </c>
      <c r="AK95" s="147">
        <v>38</v>
      </c>
      <c r="AL95" s="155">
        <f t="shared" si="69"/>
        <v>0</v>
      </c>
      <c r="AM95" s="147">
        <v>10</v>
      </c>
      <c r="AN95" s="155">
        <f t="shared" si="70"/>
        <v>0</v>
      </c>
      <c r="AO95" s="42">
        <v>0</v>
      </c>
      <c r="AP95" s="168">
        <f t="shared" si="71"/>
        <v>15</v>
      </c>
      <c r="AQ95" s="147">
        <v>298</v>
      </c>
      <c r="AR95" s="155">
        <f t="shared" si="72"/>
        <v>9</v>
      </c>
      <c r="AS95" s="147">
        <v>39</v>
      </c>
      <c r="AT95" s="155">
        <f t="shared" si="73"/>
        <v>1</v>
      </c>
      <c r="AU95" s="148">
        <v>3</v>
      </c>
      <c r="AW95" s="230">
        <f t="shared" si="79"/>
        <v>43919</v>
      </c>
      <c r="AX95" s="132">
        <f t="shared" si="80"/>
        <v>30</v>
      </c>
      <c r="AY95" s="230">
        <f t="shared" si="81"/>
        <v>43919</v>
      </c>
      <c r="AZ95" s="132">
        <f t="shared" si="82"/>
        <v>723</v>
      </c>
      <c r="BE95" t="s">
        <v>167</v>
      </c>
      <c r="BG95" s="180">
        <f t="shared" si="89"/>
        <v>43919</v>
      </c>
      <c r="BH95">
        <f t="shared" si="90"/>
        <v>641</v>
      </c>
      <c r="BI95">
        <f t="shared" si="91"/>
        <v>118</v>
      </c>
      <c r="BJ95">
        <f t="shared" si="92"/>
        <v>4</v>
      </c>
      <c r="BK95" s="180">
        <f t="shared" si="93"/>
        <v>43919</v>
      </c>
      <c r="BL95">
        <f t="shared" si="94"/>
        <v>38</v>
      </c>
      <c r="BM95">
        <f t="shared" si="95"/>
        <v>10</v>
      </c>
      <c r="BN95">
        <f t="shared" si="96"/>
        <v>0</v>
      </c>
      <c r="BO95" s="180">
        <f t="shared" si="97"/>
        <v>43919</v>
      </c>
      <c r="BP95">
        <f t="shared" si="98"/>
        <v>298</v>
      </c>
      <c r="BQ95">
        <f t="shared" si="87"/>
        <v>39</v>
      </c>
      <c r="BR95">
        <f t="shared" si="88"/>
        <v>3</v>
      </c>
    </row>
    <row r="96" spans="1:70" x14ac:dyDescent="0.55000000000000004">
      <c r="A96" s="180">
        <v>43920</v>
      </c>
      <c r="B96" s="146">
        <v>48</v>
      </c>
      <c r="C96" s="155">
        <f t="shared" si="86"/>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83"/>
        <v>43920</v>
      </c>
      <c r="AA96" s="231">
        <f t="shared" si="75"/>
        <v>1027</v>
      </c>
      <c r="AB96" s="231">
        <f t="shared" si="76"/>
        <v>173</v>
      </c>
      <c r="AC96" s="232">
        <f t="shared" si="77"/>
        <v>10</v>
      </c>
      <c r="AD96" s="159">
        <f t="shared" si="78"/>
        <v>41</v>
      </c>
      <c r="AE96" s="147">
        <v>682</v>
      </c>
      <c r="AF96" s="155">
        <f t="shared" si="66"/>
        <v>6</v>
      </c>
      <c r="AG96" s="147">
        <v>124</v>
      </c>
      <c r="AH96" s="155">
        <f t="shared" si="67"/>
        <v>0</v>
      </c>
      <c r="AI96" s="42">
        <v>4</v>
      </c>
      <c r="AJ96" s="168">
        <f t="shared" si="68"/>
        <v>1</v>
      </c>
      <c r="AK96" s="147">
        <v>39</v>
      </c>
      <c r="AL96" s="155">
        <f t="shared" si="69"/>
        <v>0</v>
      </c>
      <c r="AM96" s="147">
        <v>10</v>
      </c>
      <c r="AN96" s="155">
        <f t="shared" si="70"/>
        <v>0</v>
      </c>
      <c r="AO96" s="42">
        <v>0</v>
      </c>
      <c r="AP96" s="168">
        <f t="shared" si="71"/>
        <v>8</v>
      </c>
      <c r="AQ96" s="147">
        <v>306</v>
      </c>
      <c r="AR96" s="155">
        <f t="shared" si="72"/>
        <v>0</v>
      </c>
      <c r="AS96" s="147">
        <v>39</v>
      </c>
      <c r="AT96" s="155">
        <f t="shared" si="73"/>
        <v>3</v>
      </c>
      <c r="AU96" s="148">
        <v>6</v>
      </c>
      <c r="AW96" s="230">
        <f t="shared" si="79"/>
        <v>43920</v>
      </c>
      <c r="AX96" s="132">
        <f t="shared" si="80"/>
        <v>48</v>
      </c>
      <c r="AY96" s="230">
        <f t="shared" si="81"/>
        <v>43920</v>
      </c>
      <c r="AZ96" s="132">
        <f t="shared" si="82"/>
        <v>771</v>
      </c>
      <c r="BB96" t="s">
        <v>166</v>
      </c>
      <c r="BC96" t="s">
        <v>165</v>
      </c>
      <c r="BE96" t="s">
        <v>166</v>
      </c>
      <c r="BF96" t="s">
        <v>165</v>
      </c>
      <c r="BG96" s="180">
        <f t="shared" si="89"/>
        <v>43920</v>
      </c>
      <c r="BH96">
        <f t="shared" si="90"/>
        <v>682</v>
      </c>
      <c r="BI96">
        <f t="shared" si="91"/>
        <v>124</v>
      </c>
      <c r="BJ96">
        <f t="shared" si="92"/>
        <v>4</v>
      </c>
      <c r="BK96" s="180">
        <f t="shared" si="93"/>
        <v>43920</v>
      </c>
      <c r="BL96">
        <f t="shared" si="94"/>
        <v>39</v>
      </c>
      <c r="BM96">
        <f t="shared" si="95"/>
        <v>10</v>
      </c>
      <c r="BN96">
        <f t="shared" si="96"/>
        <v>0</v>
      </c>
      <c r="BO96" s="180">
        <f t="shared" si="97"/>
        <v>43920</v>
      </c>
      <c r="BP96">
        <f t="shared" si="98"/>
        <v>306</v>
      </c>
      <c r="BQ96">
        <f t="shared" si="87"/>
        <v>39</v>
      </c>
      <c r="BR96">
        <f t="shared" si="88"/>
        <v>6</v>
      </c>
    </row>
    <row r="97" spans="1:70" x14ac:dyDescent="0.55000000000000004">
      <c r="A97" s="180">
        <v>43921</v>
      </c>
      <c r="B97" s="146">
        <v>35</v>
      </c>
      <c r="C97" s="155">
        <f t="shared" si="86"/>
        <v>806</v>
      </c>
      <c r="D97" s="155">
        <f t="shared" ref="D97:D102" si="99">+C97-F97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83"/>
        <v>43921</v>
      </c>
      <c r="AA97" s="231">
        <f t="shared" si="75"/>
        <v>1077</v>
      </c>
      <c r="AB97" s="231">
        <f t="shared" si="76"/>
        <v>177</v>
      </c>
      <c r="AC97" s="232">
        <f t="shared" si="77"/>
        <v>9</v>
      </c>
      <c r="AD97" s="159">
        <f t="shared" si="78"/>
        <v>32</v>
      </c>
      <c r="AE97" s="147">
        <v>714</v>
      </c>
      <c r="AF97" s="155">
        <f t="shared" si="66"/>
        <v>4</v>
      </c>
      <c r="AG97" s="147">
        <v>128</v>
      </c>
      <c r="AH97" s="155">
        <f t="shared" si="67"/>
        <v>0</v>
      </c>
      <c r="AI97" s="42">
        <v>4</v>
      </c>
      <c r="AJ97" s="168">
        <f t="shared" si="68"/>
        <v>2</v>
      </c>
      <c r="AK97" s="147">
        <v>41</v>
      </c>
      <c r="AL97" s="155">
        <f t="shared" si="69"/>
        <v>0</v>
      </c>
      <c r="AM97" s="147">
        <v>10</v>
      </c>
      <c r="AN97" s="155">
        <f t="shared" si="70"/>
        <v>0</v>
      </c>
      <c r="AO97" s="42">
        <v>0</v>
      </c>
      <c r="AP97" s="168">
        <f t="shared" si="71"/>
        <v>16</v>
      </c>
      <c r="AQ97" s="147">
        <v>322</v>
      </c>
      <c r="AR97" s="155">
        <f t="shared" si="72"/>
        <v>0</v>
      </c>
      <c r="AS97" s="147">
        <v>39</v>
      </c>
      <c r="AT97" s="155">
        <f t="shared" si="73"/>
        <v>-1</v>
      </c>
      <c r="AU97" s="148">
        <v>5</v>
      </c>
      <c r="AW97" s="230">
        <f t="shared" si="79"/>
        <v>43921</v>
      </c>
      <c r="AX97" s="132">
        <f t="shared" si="80"/>
        <v>35</v>
      </c>
      <c r="AY97" s="230">
        <f t="shared" si="81"/>
        <v>43921</v>
      </c>
      <c r="AZ97" s="132">
        <f t="shared" si="82"/>
        <v>806</v>
      </c>
      <c r="BA97" s="1">
        <f>+AW97</f>
        <v>43921</v>
      </c>
      <c r="BB97">
        <f t="shared" ref="BB97" si="100">+L97</f>
        <v>130</v>
      </c>
      <c r="BC97">
        <f t="shared" ref="BC97" si="101">+M97</f>
        <v>0</v>
      </c>
      <c r="BD97" s="1">
        <f>+BA97</f>
        <v>43921</v>
      </c>
      <c r="BE97">
        <f>+BB97</f>
        <v>130</v>
      </c>
      <c r="BF97">
        <f>+BC97</f>
        <v>0</v>
      </c>
      <c r="BG97" s="180">
        <f t="shared" si="89"/>
        <v>43921</v>
      </c>
      <c r="BH97">
        <f t="shared" si="90"/>
        <v>714</v>
      </c>
      <c r="BI97">
        <f t="shared" si="91"/>
        <v>128</v>
      </c>
      <c r="BJ97">
        <f t="shared" si="92"/>
        <v>4</v>
      </c>
      <c r="BK97" s="180">
        <f t="shared" si="93"/>
        <v>43921</v>
      </c>
      <c r="BL97">
        <f t="shared" si="94"/>
        <v>41</v>
      </c>
      <c r="BM97">
        <f t="shared" si="95"/>
        <v>10</v>
      </c>
      <c r="BN97">
        <f t="shared" si="96"/>
        <v>0</v>
      </c>
      <c r="BO97" s="180">
        <f t="shared" si="97"/>
        <v>43921</v>
      </c>
      <c r="BP97">
        <f t="shared" si="98"/>
        <v>322</v>
      </c>
      <c r="BQ97">
        <f t="shared" si="87"/>
        <v>39</v>
      </c>
      <c r="BR97">
        <f t="shared" si="88"/>
        <v>5</v>
      </c>
    </row>
    <row r="98" spans="1:70" x14ac:dyDescent="0.55000000000000004">
      <c r="A98" s="180">
        <v>43922</v>
      </c>
      <c r="B98" s="146">
        <v>35</v>
      </c>
      <c r="C98" s="155">
        <f t="shared" si="86"/>
        <v>841</v>
      </c>
      <c r="D98" s="155">
        <f t="shared" si="99"/>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83"/>
        <v>43922</v>
      </c>
      <c r="AA98" s="231">
        <f t="shared" si="75"/>
        <v>1135</v>
      </c>
      <c r="AB98" s="231">
        <f t="shared" si="76"/>
        <v>202</v>
      </c>
      <c r="AC98" s="232">
        <f t="shared" si="77"/>
        <v>9</v>
      </c>
      <c r="AD98" s="159">
        <f t="shared" si="78"/>
        <v>51</v>
      </c>
      <c r="AE98" s="147">
        <v>765</v>
      </c>
      <c r="AF98" s="155">
        <f t="shared" si="66"/>
        <v>19</v>
      </c>
      <c r="AG98" s="147">
        <v>147</v>
      </c>
      <c r="AH98" s="155">
        <f t="shared" si="67"/>
        <v>0</v>
      </c>
      <c r="AI98" s="42">
        <v>4</v>
      </c>
      <c r="AJ98" s="168">
        <f t="shared" si="68"/>
        <v>0</v>
      </c>
      <c r="AK98" s="147">
        <v>41</v>
      </c>
      <c r="AL98" s="155">
        <f t="shared" si="69"/>
        <v>0</v>
      </c>
      <c r="AM98" s="147">
        <v>10</v>
      </c>
      <c r="AN98" s="155">
        <f t="shared" si="70"/>
        <v>0</v>
      </c>
      <c r="AO98" s="42">
        <v>0</v>
      </c>
      <c r="AP98" s="168">
        <f t="shared" si="71"/>
        <v>7</v>
      </c>
      <c r="AQ98" s="147">
        <v>329</v>
      </c>
      <c r="AR98" s="155">
        <f t="shared" si="72"/>
        <v>6</v>
      </c>
      <c r="AS98" s="147">
        <v>45</v>
      </c>
      <c r="AT98" s="155">
        <f t="shared" si="73"/>
        <v>0</v>
      </c>
      <c r="AU98" s="148">
        <v>5</v>
      </c>
      <c r="AW98" s="230">
        <f t="shared" si="79"/>
        <v>43922</v>
      </c>
      <c r="AX98" s="132">
        <f t="shared" si="80"/>
        <v>35</v>
      </c>
      <c r="AY98" s="230">
        <f t="shared" si="81"/>
        <v>43922</v>
      </c>
      <c r="AZ98" s="132">
        <f t="shared" si="82"/>
        <v>841</v>
      </c>
      <c r="BA98" s="1">
        <f>+AW98</f>
        <v>43922</v>
      </c>
      <c r="BB98">
        <f t="shared" ref="BB98:BB108" si="102">+L98</f>
        <v>55</v>
      </c>
      <c r="BC98">
        <f t="shared" ref="BC98:BC108" si="103">+M98</f>
        <v>17</v>
      </c>
      <c r="BD98" s="1">
        <f>+BA98</f>
        <v>43922</v>
      </c>
      <c r="BE98">
        <f>+BE97+BB98</f>
        <v>185</v>
      </c>
      <c r="BF98">
        <f>+BC98</f>
        <v>17</v>
      </c>
      <c r="BG98" s="180">
        <f t="shared" si="89"/>
        <v>43922</v>
      </c>
      <c r="BH98">
        <f t="shared" si="90"/>
        <v>765</v>
      </c>
      <c r="BI98">
        <f t="shared" si="91"/>
        <v>147</v>
      </c>
      <c r="BJ98">
        <f t="shared" si="92"/>
        <v>4</v>
      </c>
      <c r="BK98" s="180">
        <f t="shared" si="93"/>
        <v>43922</v>
      </c>
      <c r="BL98">
        <f t="shared" si="94"/>
        <v>41</v>
      </c>
      <c r="BM98">
        <f t="shared" si="95"/>
        <v>10</v>
      </c>
      <c r="BN98">
        <f t="shared" si="96"/>
        <v>0</v>
      </c>
      <c r="BO98" s="180">
        <f t="shared" si="97"/>
        <v>43922</v>
      </c>
      <c r="BP98">
        <f t="shared" si="98"/>
        <v>329</v>
      </c>
      <c r="BQ98">
        <f t="shared" si="87"/>
        <v>45</v>
      </c>
      <c r="BR98">
        <f t="shared" si="88"/>
        <v>5</v>
      </c>
    </row>
    <row r="99" spans="1:70" x14ac:dyDescent="0.55000000000000004">
      <c r="A99" s="180">
        <v>43923</v>
      </c>
      <c r="B99" s="146">
        <v>29</v>
      </c>
      <c r="C99" s="155">
        <f t="shared" si="86"/>
        <v>870</v>
      </c>
      <c r="D99" s="155">
        <f t="shared" si="99"/>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83"/>
        <v>43923</v>
      </c>
      <c r="AA99" s="231">
        <f t="shared" si="75"/>
        <v>1182</v>
      </c>
      <c r="AB99" s="231">
        <f t="shared" si="76"/>
        <v>214</v>
      </c>
      <c r="AC99" s="232">
        <f t="shared" si="77"/>
        <v>9</v>
      </c>
      <c r="AD99" s="159">
        <f t="shared" si="78"/>
        <v>37</v>
      </c>
      <c r="AE99" s="147">
        <v>802</v>
      </c>
      <c r="AF99" s="155">
        <f t="shared" si="66"/>
        <v>7</v>
      </c>
      <c r="AG99" s="147">
        <v>154</v>
      </c>
      <c r="AH99" s="155">
        <f t="shared" si="67"/>
        <v>0</v>
      </c>
      <c r="AI99" s="42">
        <v>4</v>
      </c>
      <c r="AJ99" s="168">
        <f t="shared" si="68"/>
        <v>0</v>
      </c>
      <c r="AK99" s="147">
        <v>41</v>
      </c>
      <c r="AL99" s="155">
        <f t="shared" si="69"/>
        <v>0</v>
      </c>
      <c r="AM99" s="147">
        <v>10</v>
      </c>
      <c r="AN99" s="155">
        <f t="shared" si="70"/>
        <v>0</v>
      </c>
      <c r="AO99" s="42">
        <v>0</v>
      </c>
      <c r="AP99" s="168">
        <f t="shared" si="71"/>
        <v>10</v>
      </c>
      <c r="AQ99" s="147">
        <v>339</v>
      </c>
      <c r="AR99" s="155">
        <f t="shared" si="72"/>
        <v>5</v>
      </c>
      <c r="AS99" s="147">
        <v>50</v>
      </c>
      <c r="AT99" s="155">
        <f t="shared" si="73"/>
        <v>0</v>
      </c>
      <c r="AU99" s="148">
        <v>5</v>
      </c>
      <c r="AW99" s="230">
        <f t="shared" si="79"/>
        <v>43923</v>
      </c>
      <c r="AX99" s="132">
        <f t="shared" si="80"/>
        <v>29</v>
      </c>
      <c r="AY99" s="230">
        <f t="shared" si="81"/>
        <v>43923</v>
      </c>
      <c r="AZ99" s="132">
        <f t="shared" si="82"/>
        <v>870</v>
      </c>
      <c r="BA99" s="1">
        <f t="shared" ref="BA99:BA108" si="104">+AW99</f>
        <v>43923</v>
      </c>
      <c r="BB99">
        <f t="shared" si="102"/>
        <v>60</v>
      </c>
      <c r="BC99">
        <f t="shared" si="103"/>
        <v>7</v>
      </c>
      <c r="BD99" s="1">
        <f t="shared" ref="BD99:BD108" si="105">+BA99</f>
        <v>43923</v>
      </c>
      <c r="BE99">
        <f>+BE98+BB99</f>
        <v>245</v>
      </c>
      <c r="BF99">
        <f>+BF98+BC99</f>
        <v>24</v>
      </c>
      <c r="BG99" s="180">
        <f t="shared" si="89"/>
        <v>43923</v>
      </c>
      <c r="BH99">
        <f t="shared" si="90"/>
        <v>802</v>
      </c>
      <c r="BI99">
        <f t="shared" si="91"/>
        <v>154</v>
      </c>
      <c r="BJ99">
        <f t="shared" si="92"/>
        <v>4</v>
      </c>
      <c r="BK99" s="180">
        <f t="shared" si="93"/>
        <v>43923</v>
      </c>
      <c r="BL99">
        <f t="shared" si="94"/>
        <v>41</v>
      </c>
      <c r="BM99">
        <f t="shared" si="95"/>
        <v>10</v>
      </c>
      <c r="BN99">
        <f t="shared" si="96"/>
        <v>0</v>
      </c>
      <c r="BO99" s="180">
        <f t="shared" si="97"/>
        <v>43923</v>
      </c>
      <c r="BP99">
        <f t="shared" si="98"/>
        <v>339</v>
      </c>
      <c r="BQ99">
        <f t="shared" si="87"/>
        <v>50</v>
      </c>
      <c r="BR99">
        <f t="shared" si="88"/>
        <v>5</v>
      </c>
    </row>
    <row r="100" spans="1:70" x14ac:dyDescent="0.55000000000000004">
      <c r="A100" s="180">
        <v>43924</v>
      </c>
      <c r="B100" s="146">
        <v>18</v>
      </c>
      <c r="C100" s="155">
        <f t="shared" si="86"/>
        <v>888</v>
      </c>
      <c r="D100" s="155">
        <f t="shared" si="99"/>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83"/>
        <v>43924</v>
      </c>
      <c r="AA100" s="231">
        <f t="shared" si="75"/>
        <v>1236</v>
      </c>
      <c r="AB100" s="231">
        <f t="shared" si="76"/>
        <v>233</v>
      </c>
      <c r="AC100" s="232">
        <f t="shared" si="77"/>
        <v>9</v>
      </c>
      <c r="AD100" s="159">
        <f t="shared" si="78"/>
        <v>43</v>
      </c>
      <c r="AE100" s="147">
        <v>845</v>
      </c>
      <c r="AF100" s="155">
        <f t="shared" si="66"/>
        <v>19</v>
      </c>
      <c r="AG100" s="147">
        <v>173</v>
      </c>
      <c r="AH100" s="155">
        <f t="shared" si="67"/>
        <v>0</v>
      </c>
      <c r="AI100" s="42">
        <v>4</v>
      </c>
      <c r="AJ100" s="168">
        <f t="shared" si="68"/>
        <v>2</v>
      </c>
      <c r="AK100" s="147">
        <v>43</v>
      </c>
      <c r="AL100" s="155">
        <f t="shared" si="69"/>
        <v>0</v>
      </c>
      <c r="AM100" s="147">
        <v>10</v>
      </c>
      <c r="AN100" s="155">
        <f t="shared" si="70"/>
        <v>0</v>
      </c>
      <c r="AO100" s="157">
        <v>0</v>
      </c>
      <c r="AP100" s="168">
        <f t="shared" si="71"/>
        <v>9</v>
      </c>
      <c r="AQ100" s="147">
        <v>348</v>
      </c>
      <c r="AR100" s="155">
        <f t="shared" si="72"/>
        <v>0</v>
      </c>
      <c r="AS100" s="147">
        <v>50</v>
      </c>
      <c r="AT100" s="155">
        <f t="shared" si="73"/>
        <v>0</v>
      </c>
      <c r="AU100" s="148">
        <v>5</v>
      </c>
      <c r="AW100" s="230">
        <f t="shared" si="79"/>
        <v>43924</v>
      </c>
      <c r="AX100" s="132">
        <f t="shared" si="80"/>
        <v>18</v>
      </c>
      <c r="AY100" s="230">
        <f t="shared" si="81"/>
        <v>43924</v>
      </c>
      <c r="AZ100" s="132">
        <f t="shared" si="82"/>
        <v>888</v>
      </c>
      <c r="BA100" s="1">
        <f t="shared" si="104"/>
        <v>43924</v>
      </c>
      <c r="BB100">
        <f t="shared" si="102"/>
        <v>64</v>
      </c>
      <c r="BC100">
        <f t="shared" si="103"/>
        <v>26</v>
      </c>
      <c r="BD100" s="1">
        <f t="shared" si="105"/>
        <v>43924</v>
      </c>
      <c r="BE100">
        <f t="shared" ref="BE100:BE108" si="106">+BE99+BB100</f>
        <v>309</v>
      </c>
      <c r="BF100">
        <f>+BF99+BC100</f>
        <v>50</v>
      </c>
      <c r="BG100" s="180">
        <f t="shared" si="89"/>
        <v>43924</v>
      </c>
      <c r="BH100">
        <f t="shared" si="90"/>
        <v>845</v>
      </c>
      <c r="BI100">
        <f t="shared" si="91"/>
        <v>173</v>
      </c>
      <c r="BJ100">
        <f t="shared" si="92"/>
        <v>4</v>
      </c>
      <c r="BK100" s="180">
        <f t="shared" si="93"/>
        <v>43924</v>
      </c>
      <c r="BL100">
        <f t="shared" si="94"/>
        <v>43</v>
      </c>
      <c r="BM100">
        <f t="shared" si="95"/>
        <v>10</v>
      </c>
      <c r="BN100">
        <f t="shared" si="96"/>
        <v>0</v>
      </c>
      <c r="BO100" s="180">
        <f t="shared" si="97"/>
        <v>43924</v>
      </c>
      <c r="BP100">
        <f t="shared" si="98"/>
        <v>348</v>
      </c>
      <c r="BQ100">
        <f t="shared" si="87"/>
        <v>50</v>
      </c>
      <c r="BR100">
        <f t="shared" si="88"/>
        <v>5</v>
      </c>
    </row>
    <row r="101" spans="1:70" x14ac:dyDescent="0.55000000000000004">
      <c r="A101" s="180">
        <v>43925</v>
      </c>
      <c r="B101" s="146">
        <v>25</v>
      </c>
      <c r="C101" s="155">
        <f t="shared" si="86"/>
        <v>913</v>
      </c>
      <c r="D101" s="155">
        <f t="shared" si="99"/>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83"/>
        <v>43925</v>
      </c>
      <c r="AA101" s="231">
        <f t="shared" si="75"/>
        <v>1261</v>
      </c>
      <c r="AB101" s="231">
        <f t="shared" si="76"/>
        <v>246</v>
      </c>
      <c r="AC101" s="232">
        <f t="shared" si="77"/>
        <v>9</v>
      </c>
      <c r="AD101" s="159">
        <f t="shared" si="78"/>
        <v>17</v>
      </c>
      <c r="AE101" s="147">
        <v>862</v>
      </c>
      <c r="AF101" s="155">
        <f t="shared" si="66"/>
        <v>13</v>
      </c>
      <c r="AG101" s="147">
        <v>186</v>
      </c>
      <c r="AH101" s="155">
        <f t="shared" ref="AH101:AH102" si="107">+AI101-AI100</f>
        <v>0</v>
      </c>
      <c r="AI101" s="42">
        <v>4</v>
      </c>
      <c r="AJ101" s="158">
        <f t="shared" ref="AJ101:AJ102" si="108">+AK101-AK100</f>
        <v>1</v>
      </c>
      <c r="AK101" s="147">
        <v>44</v>
      </c>
      <c r="AL101" s="155">
        <f t="shared" ref="AL101:AL102" si="109">+AM101-AM100</f>
        <v>0</v>
      </c>
      <c r="AM101" s="147">
        <v>10</v>
      </c>
      <c r="AN101" s="155">
        <f t="shared" ref="AN101:AN102" si="110">+AO101-AO100</f>
        <v>0</v>
      </c>
      <c r="AO101" s="157">
        <v>0</v>
      </c>
      <c r="AP101" s="158">
        <f t="shared" ref="AP101:AP102" si="111">+AQ101-AQ100</f>
        <v>7</v>
      </c>
      <c r="AQ101" s="147">
        <v>355</v>
      </c>
      <c r="AR101" s="155">
        <f t="shared" ref="AR101:AR102" si="112">+AS101-AS100</f>
        <v>0</v>
      </c>
      <c r="AS101" s="147">
        <v>50</v>
      </c>
      <c r="AT101" s="155">
        <f t="shared" ref="AT101:AT102" si="113">+AU101-AU100</f>
        <v>0</v>
      </c>
      <c r="AU101" s="148">
        <v>5</v>
      </c>
      <c r="AW101" s="230">
        <f t="shared" si="79"/>
        <v>43925</v>
      </c>
      <c r="AX101" s="132">
        <f t="shared" si="80"/>
        <v>25</v>
      </c>
      <c r="AY101" s="230">
        <f t="shared" si="81"/>
        <v>43925</v>
      </c>
      <c r="AZ101" s="132">
        <f t="shared" si="82"/>
        <v>913</v>
      </c>
      <c r="BA101" s="1">
        <f t="shared" si="104"/>
        <v>43925</v>
      </c>
      <c r="BB101">
        <f t="shared" si="102"/>
        <v>47</v>
      </c>
      <c r="BC101">
        <f t="shared" si="103"/>
        <v>16</v>
      </c>
      <c r="BD101" s="1">
        <f t="shared" si="105"/>
        <v>43925</v>
      </c>
      <c r="BE101">
        <f t="shared" si="106"/>
        <v>356</v>
      </c>
      <c r="BF101">
        <f t="shared" ref="BF101:BF108" si="114">+BF100+BC101</f>
        <v>66</v>
      </c>
      <c r="BG101" s="180">
        <f t="shared" si="89"/>
        <v>43925</v>
      </c>
      <c r="BH101">
        <f t="shared" si="90"/>
        <v>862</v>
      </c>
      <c r="BI101">
        <f t="shared" si="91"/>
        <v>186</v>
      </c>
      <c r="BJ101">
        <f t="shared" si="92"/>
        <v>4</v>
      </c>
      <c r="BK101" s="180">
        <f t="shared" si="93"/>
        <v>43925</v>
      </c>
      <c r="BL101">
        <f t="shared" si="94"/>
        <v>44</v>
      </c>
      <c r="BM101">
        <f t="shared" si="95"/>
        <v>10</v>
      </c>
      <c r="BN101">
        <f t="shared" si="96"/>
        <v>0</v>
      </c>
      <c r="BO101" s="180">
        <f t="shared" si="97"/>
        <v>43925</v>
      </c>
      <c r="BP101">
        <f t="shared" si="98"/>
        <v>355</v>
      </c>
      <c r="BQ101">
        <f t="shared" si="87"/>
        <v>50</v>
      </c>
      <c r="BR101">
        <f t="shared" si="88"/>
        <v>5</v>
      </c>
    </row>
    <row r="102" spans="1:70" x14ac:dyDescent="0.55000000000000004">
      <c r="A102" s="180">
        <v>43926</v>
      </c>
      <c r="B102" s="146">
        <v>38</v>
      </c>
      <c r="C102" s="155">
        <f t="shared" si="86"/>
        <v>951</v>
      </c>
      <c r="D102" s="155">
        <f t="shared" si="99"/>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83"/>
        <v>43926</v>
      </c>
      <c r="AA102" s="231">
        <f t="shared" si="75"/>
        <v>1297</v>
      </c>
      <c r="AB102" s="231">
        <f t="shared" si="76"/>
        <v>270</v>
      </c>
      <c r="AC102" s="232">
        <f t="shared" si="77"/>
        <v>9</v>
      </c>
      <c r="AD102" s="159">
        <f t="shared" ref="AD102:AD103" si="115">+AE102-AE101</f>
        <v>28</v>
      </c>
      <c r="AE102" s="147">
        <v>890</v>
      </c>
      <c r="AF102" s="155">
        <f t="shared" ref="AF102" si="116">+AG102-AG101</f>
        <v>20</v>
      </c>
      <c r="AG102" s="147">
        <v>206</v>
      </c>
      <c r="AH102" s="155">
        <f t="shared" si="107"/>
        <v>0</v>
      </c>
      <c r="AI102" s="42">
        <v>4</v>
      </c>
      <c r="AJ102" s="158">
        <f t="shared" si="108"/>
        <v>0</v>
      </c>
      <c r="AK102" s="147">
        <v>44</v>
      </c>
      <c r="AL102" s="155">
        <f t="shared" si="109"/>
        <v>0</v>
      </c>
      <c r="AM102" s="147">
        <v>10</v>
      </c>
      <c r="AN102" s="155">
        <f t="shared" si="110"/>
        <v>0</v>
      </c>
      <c r="AO102" s="157">
        <v>0</v>
      </c>
      <c r="AP102" s="158">
        <f t="shared" si="111"/>
        <v>8</v>
      </c>
      <c r="AQ102" s="147">
        <v>363</v>
      </c>
      <c r="AR102" s="155">
        <f t="shared" si="112"/>
        <v>4</v>
      </c>
      <c r="AS102" s="147">
        <v>54</v>
      </c>
      <c r="AT102" s="155">
        <f t="shared" si="113"/>
        <v>0</v>
      </c>
      <c r="AU102" s="148">
        <v>5</v>
      </c>
      <c r="AW102" s="230">
        <f t="shared" si="79"/>
        <v>43926</v>
      </c>
      <c r="AX102" s="132">
        <f t="shared" si="80"/>
        <v>38</v>
      </c>
      <c r="AY102" s="230">
        <f t="shared" si="81"/>
        <v>43926</v>
      </c>
      <c r="AZ102" s="132">
        <f t="shared" si="82"/>
        <v>951</v>
      </c>
      <c r="BA102" s="1">
        <f t="shared" si="104"/>
        <v>43926</v>
      </c>
      <c r="BB102">
        <f t="shared" si="102"/>
        <v>78</v>
      </c>
      <c r="BC102">
        <f t="shared" si="103"/>
        <v>16</v>
      </c>
      <c r="BD102" s="1">
        <f t="shared" si="105"/>
        <v>43926</v>
      </c>
      <c r="BE102">
        <f t="shared" si="106"/>
        <v>434</v>
      </c>
      <c r="BF102">
        <f t="shared" si="114"/>
        <v>82</v>
      </c>
      <c r="BG102" s="180">
        <f t="shared" si="89"/>
        <v>43926</v>
      </c>
      <c r="BH102">
        <f t="shared" si="90"/>
        <v>890</v>
      </c>
      <c r="BI102">
        <f t="shared" si="91"/>
        <v>206</v>
      </c>
      <c r="BJ102">
        <f t="shared" si="92"/>
        <v>4</v>
      </c>
      <c r="BK102" s="180">
        <f t="shared" si="93"/>
        <v>43926</v>
      </c>
      <c r="BL102">
        <f t="shared" si="94"/>
        <v>44</v>
      </c>
      <c r="BM102">
        <f t="shared" si="95"/>
        <v>10</v>
      </c>
      <c r="BN102">
        <f t="shared" si="96"/>
        <v>0</v>
      </c>
      <c r="BO102" s="180">
        <f t="shared" si="97"/>
        <v>43926</v>
      </c>
      <c r="BP102">
        <f t="shared" si="98"/>
        <v>363</v>
      </c>
      <c r="BQ102">
        <f t="shared" si="87"/>
        <v>54</v>
      </c>
      <c r="BR102">
        <f t="shared" si="88"/>
        <v>5</v>
      </c>
    </row>
    <row r="103" spans="1:70" x14ac:dyDescent="0.55000000000000004">
      <c r="A103" s="180">
        <v>43927</v>
      </c>
      <c r="B103" s="146">
        <v>32</v>
      </c>
      <c r="C103" s="155">
        <f t="shared" si="86"/>
        <v>983</v>
      </c>
      <c r="D103" s="155">
        <f t="shared" ref="D103:D108" si="117">+C103-F103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83"/>
        <v>43927</v>
      </c>
      <c r="AA103" s="231">
        <f t="shared" si="75"/>
        <v>1331</v>
      </c>
      <c r="AB103" s="231">
        <f t="shared" si="76"/>
        <v>283</v>
      </c>
      <c r="AC103" s="232">
        <f t="shared" si="77"/>
        <v>9</v>
      </c>
      <c r="AD103" s="159">
        <f t="shared" si="115"/>
        <v>24</v>
      </c>
      <c r="AE103" s="147">
        <v>914</v>
      </c>
      <c r="AF103" s="155">
        <f t="shared" ref="AF103" si="118">+AG103-AG102</f>
        <v>10</v>
      </c>
      <c r="AG103" s="147">
        <v>216</v>
      </c>
      <c r="AH103" s="155">
        <f t="shared" ref="AH103" si="119">+AI103-AI102</f>
        <v>0</v>
      </c>
      <c r="AI103" s="42">
        <v>4</v>
      </c>
      <c r="AJ103" s="158">
        <f t="shared" ref="AJ103" si="120">+AK103-AK102</f>
        <v>0</v>
      </c>
      <c r="AK103" s="147">
        <v>44</v>
      </c>
      <c r="AL103" s="155">
        <f t="shared" ref="AL103" si="121">+AM103-AM102</f>
        <v>0</v>
      </c>
      <c r="AM103" s="147">
        <v>10</v>
      </c>
      <c r="AN103" s="155">
        <f t="shared" ref="AN103" si="122">+AO103-AO102</f>
        <v>0</v>
      </c>
      <c r="AO103" s="157">
        <v>0</v>
      </c>
      <c r="AP103" s="158">
        <f t="shared" ref="AP103" si="123">+AQ103-AQ102</f>
        <v>10</v>
      </c>
      <c r="AQ103" s="147">
        <v>373</v>
      </c>
      <c r="AR103" s="155">
        <f t="shared" ref="AR103" si="124">+AS103-AS102</f>
        <v>3</v>
      </c>
      <c r="AS103" s="147">
        <v>57</v>
      </c>
      <c r="AT103" s="155">
        <f t="shared" ref="AT103" si="125">+AU103-AU102</f>
        <v>0</v>
      </c>
      <c r="AU103" s="148">
        <v>5</v>
      </c>
      <c r="AW103" s="230">
        <f t="shared" si="79"/>
        <v>43927</v>
      </c>
      <c r="AX103" s="132">
        <f t="shared" si="80"/>
        <v>32</v>
      </c>
      <c r="AY103" s="230">
        <f t="shared" si="81"/>
        <v>43927</v>
      </c>
      <c r="AZ103" s="132">
        <f t="shared" si="82"/>
        <v>983</v>
      </c>
      <c r="BA103" s="1">
        <f t="shared" si="104"/>
        <v>43927</v>
      </c>
      <c r="BB103">
        <f t="shared" si="102"/>
        <v>30</v>
      </c>
      <c r="BC103">
        <f t="shared" si="103"/>
        <v>9</v>
      </c>
      <c r="BD103" s="1">
        <f t="shared" si="105"/>
        <v>43927</v>
      </c>
      <c r="BE103">
        <f t="shared" si="106"/>
        <v>464</v>
      </c>
      <c r="BF103">
        <f t="shared" si="114"/>
        <v>91</v>
      </c>
      <c r="BG103" s="180">
        <f t="shared" si="89"/>
        <v>43927</v>
      </c>
      <c r="BH103">
        <f t="shared" si="90"/>
        <v>914</v>
      </c>
      <c r="BI103">
        <f t="shared" si="91"/>
        <v>216</v>
      </c>
      <c r="BJ103">
        <f t="shared" si="92"/>
        <v>4</v>
      </c>
      <c r="BK103" s="180">
        <f t="shared" si="93"/>
        <v>43927</v>
      </c>
      <c r="BL103">
        <f t="shared" si="94"/>
        <v>44</v>
      </c>
      <c r="BM103">
        <f t="shared" si="95"/>
        <v>10</v>
      </c>
      <c r="BN103">
        <f t="shared" si="96"/>
        <v>0</v>
      </c>
      <c r="BO103" s="180">
        <f t="shared" si="97"/>
        <v>43927</v>
      </c>
      <c r="BP103">
        <f t="shared" si="98"/>
        <v>373</v>
      </c>
      <c r="BQ103">
        <f t="shared" si="87"/>
        <v>57</v>
      </c>
      <c r="BR103">
        <f t="shared" si="88"/>
        <v>5</v>
      </c>
    </row>
    <row r="104" spans="1:70" x14ac:dyDescent="0.55000000000000004">
      <c r="A104" s="180">
        <v>43928</v>
      </c>
      <c r="B104" s="146">
        <v>59</v>
      </c>
      <c r="C104" s="155">
        <f t="shared" si="86"/>
        <v>1042</v>
      </c>
      <c r="D104" s="155">
        <f t="shared" si="11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83"/>
        <v>43928</v>
      </c>
      <c r="AA104" s="231">
        <f t="shared" si="75"/>
        <v>1355</v>
      </c>
      <c r="AB104" s="231">
        <f t="shared" si="76"/>
        <v>307</v>
      </c>
      <c r="AC104" s="232">
        <f t="shared" si="77"/>
        <v>9</v>
      </c>
      <c r="AD104" s="159">
        <f t="shared" ref="AD104:AD110" si="126">+AE104-AE103</f>
        <v>21</v>
      </c>
      <c r="AE104" s="147">
        <v>935</v>
      </c>
      <c r="AF104" s="155">
        <f t="shared" ref="AF104:AF116" si="127">+AG104-AG103</f>
        <v>20</v>
      </c>
      <c r="AG104" s="147">
        <v>236</v>
      </c>
      <c r="AH104" s="155">
        <f t="shared" ref="AH104:AH112" si="128">+AI104-AI103</f>
        <v>0</v>
      </c>
      <c r="AI104" s="42">
        <v>4</v>
      </c>
      <c r="AJ104" s="158">
        <f t="shared" ref="AJ104:AJ110" si="129">+AK104-AK103</f>
        <v>0</v>
      </c>
      <c r="AK104" s="147">
        <v>44</v>
      </c>
      <c r="AL104" s="155">
        <f t="shared" ref="AL104:AL110" si="130">+AM104-AM103</f>
        <v>0</v>
      </c>
      <c r="AM104" s="147">
        <v>10</v>
      </c>
      <c r="AN104" s="155">
        <f t="shared" ref="AN104:AN110" si="131">+AO104-AO103</f>
        <v>0</v>
      </c>
      <c r="AO104" s="157">
        <v>0</v>
      </c>
      <c r="AP104" s="158">
        <f t="shared" ref="AP104:AP110" si="132">+AQ104-AQ103</f>
        <v>3</v>
      </c>
      <c r="AQ104" s="147">
        <v>376</v>
      </c>
      <c r="AR104" s="155">
        <f t="shared" ref="AR104:AR110" si="133">+AS104-AS103</f>
        <v>4</v>
      </c>
      <c r="AS104" s="147">
        <v>61</v>
      </c>
      <c r="AT104" s="155">
        <f t="shared" ref="AT104:AT110" si="134">+AU104-AU103</f>
        <v>0</v>
      </c>
      <c r="AU104" s="148">
        <v>5</v>
      </c>
      <c r="AW104" s="230">
        <f t="shared" si="79"/>
        <v>43928</v>
      </c>
      <c r="AX104" s="132">
        <f t="shared" si="80"/>
        <v>59</v>
      </c>
      <c r="AY104" s="230">
        <f t="shared" si="81"/>
        <v>43928</v>
      </c>
      <c r="AZ104" s="132">
        <f t="shared" si="82"/>
        <v>1042</v>
      </c>
      <c r="BA104" s="1">
        <f t="shared" si="104"/>
        <v>43928</v>
      </c>
      <c r="BB104">
        <f t="shared" si="102"/>
        <v>137</v>
      </c>
      <c r="BC104">
        <f t="shared" si="103"/>
        <v>102</v>
      </c>
      <c r="BD104" s="1">
        <f t="shared" si="105"/>
        <v>43928</v>
      </c>
      <c r="BE104">
        <f t="shared" si="106"/>
        <v>601</v>
      </c>
      <c r="BF104">
        <f t="shared" si="114"/>
        <v>193</v>
      </c>
      <c r="BG104" s="180">
        <f t="shared" si="89"/>
        <v>43928</v>
      </c>
      <c r="BH104">
        <f t="shared" si="90"/>
        <v>935</v>
      </c>
      <c r="BI104">
        <f t="shared" si="91"/>
        <v>236</v>
      </c>
      <c r="BJ104">
        <f t="shared" si="92"/>
        <v>4</v>
      </c>
      <c r="BK104" s="180">
        <f t="shared" si="93"/>
        <v>43928</v>
      </c>
      <c r="BL104">
        <f t="shared" si="94"/>
        <v>44</v>
      </c>
      <c r="BM104">
        <f t="shared" si="95"/>
        <v>10</v>
      </c>
      <c r="BN104">
        <f t="shared" si="96"/>
        <v>0</v>
      </c>
      <c r="BO104" s="180">
        <f t="shared" si="97"/>
        <v>43928</v>
      </c>
      <c r="BP104">
        <f t="shared" si="98"/>
        <v>376</v>
      </c>
      <c r="BQ104">
        <f t="shared" si="87"/>
        <v>61</v>
      </c>
      <c r="BR104">
        <f t="shared" si="88"/>
        <v>5</v>
      </c>
    </row>
    <row r="105" spans="1:70" x14ac:dyDescent="0.55000000000000004">
      <c r="A105" s="180">
        <v>43929</v>
      </c>
      <c r="B105" s="146">
        <v>61</v>
      </c>
      <c r="C105" s="155">
        <f t="shared" ref="C105" si="135">+B105+C104</f>
        <v>1103</v>
      </c>
      <c r="D105" s="155">
        <f t="shared" si="11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83"/>
        <v>43929</v>
      </c>
      <c r="AA105" s="231">
        <f t="shared" si="75"/>
        <v>1384</v>
      </c>
      <c r="AB105" s="231">
        <f t="shared" si="76"/>
        <v>341</v>
      </c>
      <c r="AC105" s="232">
        <f t="shared" si="77"/>
        <v>9</v>
      </c>
      <c r="AD105" s="159">
        <f t="shared" si="126"/>
        <v>25</v>
      </c>
      <c r="AE105" s="147">
        <v>960</v>
      </c>
      <c r="AF105" s="155">
        <f t="shared" si="127"/>
        <v>28</v>
      </c>
      <c r="AG105" s="147">
        <v>264</v>
      </c>
      <c r="AH105" s="155">
        <f t="shared" si="128"/>
        <v>0</v>
      </c>
      <c r="AI105" s="42">
        <v>4</v>
      </c>
      <c r="AJ105" s="158">
        <f t="shared" si="129"/>
        <v>1</v>
      </c>
      <c r="AK105" s="147">
        <v>45</v>
      </c>
      <c r="AL105" s="155">
        <f t="shared" si="130"/>
        <v>0</v>
      </c>
      <c r="AM105" s="147">
        <v>10</v>
      </c>
      <c r="AN105" s="155">
        <f t="shared" si="131"/>
        <v>0</v>
      </c>
      <c r="AO105" s="157">
        <v>0</v>
      </c>
      <c r="AP105" s="158">
        <f t="shared" si="132"/>
        <v>3</v>
      </c>
      <c r="AQ105" s="147">
        <v>379</v>
      </c>
      <c r="AR105" s="155">
        <f t="shared" si="133"/>
        <v>6</v>
      </c>
      <c r="AS105" s="147">
        <v>67</v>
      </c>
      <c r="AT105" s="155">
        <f t="shared" si="134"/>
        <v>0</v>
      </c>
      <c r="AU105" s="148">
        <v>5</v>
      </c>
      <c r="AW105" s="230">
        <f t="shared" si="79"/>
        <v>43929</v>
      </c>
      <c r="AX105" s="132">
        <f t="shared" si="80"/>
        <v>61</v>
      </c>
      <c r="AY105" s="230">
        <f t="shared" si="81"/>
        <v>43929</v>
      </c>
      <c r="AZ105" s="132">
        <f t="shared" si="82"/>
        <v>1103</v>
      </c>
      <c r="BA105" s="1">
        <f t="shared" si="104"/>
        <v>43929</v>
      </c>
      <c r="BB105">
        <f t="shared" si="102"/>
        <v>56</v>
      </c>
      <c r="BC105">
        <f t="shared" si="103"/>
        <v>28</v>
      </c>
      <c r="BD105" s="1">
        <f>+BA105</f>
        <v>43929</v>
      </c>
      <c r="BE105">
        <f t="shared" si="106"/>
        <v>657</v>
      </c>
      <c r="BF105">
        <f t="shared" si="114"/>
        <v>221</v>
      </c>
      <c r="BG105" s="180">
        <f t="shared" si="89"/>
        <v>43929</v>
      </c>
      <c r="BH105">
        <f t="shared" si="90"/>
        <v>960</v>
      </c>
      <c r="BI105">
        <f t="shared" si="91"/>
        <v>264</v>
      </c>
      <c r="BJ105">
        <f t="shared" si="92"/>
        <v>4</v>
      </c>
      <c r="BK105" s="180">
        <f t="shared" si="93"/>
        <v>43929</v>
      </c>
      <c r="BL105">
        <f t="shared" si="94"/>
        <v>45</v>
      </c>
      <c r="BM105">
        <f t="shared" si="95"/>
        <v>10</v>
      </c>
      <c r="BN105">
        <f t="shared" si="96"/>
        <v>0</v>
      </c>
      <c r="BO105" s="180">
        <f t="shared" si="97"/>
        <v>43929</v>
      </c>
      <c r="BP105">
        <f t="shared" si="98"/>
        <v>379</v>
      </c>
      <c r="BQ105">
        <f t="shared" si="87"/>
        <v>67</v>
      </c>
      <c r="BR105">
        <f t="shared" si="88"/>
        <v>5</v>
      </c>
    </row>
    <row r="106" spans="1:70" x14ac:dyDescent="0.55000000000000004">
      <c r="A106" s="180">
        <v>43930</v>
      </c>
      <c r="B106" s="146">
        <v>38</v>
      </c>
      <c r="C106" s="155">
        <f t="shared" ref="C106" si="136">+B106+C105</f>
        <v>1141</v>
      </c>
      <c r="D106" s="155">
        <f t="shared" si="11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83"/>
        <v>43930</v>
      </c>
      <c r="AA106" s="231">
        <f t="shared" si="75"/>
        <v>1398</v>
      </c>
      <c r="AB106" s="231">
        <f t="shared" si="76"/>
        <v>383</v>
      </c>
      <c r="AC106" s="232">
        <f t="shared" si="77"/>
        <v>9</v>
      </c>
      <c r="AD106" s="184">
        <f t="shared" si="126"/>
        <v>13</v>
      </c>
      <c r="AE106" s="156">
        <v>973</v>
      </c>
      <c r="AF106" s="185">
        <f t="shared" si="127"/>
        <v>29</v>
      </c>
      <c r="AG106" s="156">
        <v>293</v>
      </c>
      <c r="AH106" s="185">
        <f t="shared" si="128"/>
        <v>0</v>
      </c>
      <c r="AI106" s="186">
        <v>4</v>
      </c>
      <c r="AJ106" s="187">
        <f t="shared" si="129"/>
        <v>0</v>
      </c>
      <c r="AK106" s="156">
        <v>45</v>
      </c>
      <c r="AL106" s="185">
        <f t="shared" si="130"/>
        <v>0</v>
      </c>
      <c r="AM106" s="156">
        <v>10</v>
      </c>
      <c r="AN106" s="185">
        <f t="shared" si="131"/>
        <v>0</v>
      </c>
      <c r="AO106" s="188">
        <v>0</v>
      </c>
      <c r="AP106" s="187">
        <f t="shared" si="132"/>
        <v>1</v>
      </c>
      <c r="AQ106" s="156">
        <v>380</v>
      </c>
      <c r="AR106" s="185">
        <f t="shared" si="133"/>
        <v>13</v>
      </c>
      <c r="AS106" s="156">
        <v>80</v>
      </c>
      <c r="AT106" s="185">
        <f t="shared" si="134"/>
        <v>0</v>
      </c>
      <c r="AU106" s="189">
        <v>5</v>
      </c>
      <c r="AW106" s="230">
        <f t="shared" si="79"/>
        <v>43930</v>
      </c>
      <c r="AX106" s="132">
        <f t="shared" si="80"/>
        <v>38</v>
      </c>
      <c r="AY106" s="230">
        <f t="shared" si="81"/>
        <v>43930</v>
      </c>
      <c r="AZ106" s="132">
        <f t="shared" si="82"/>
        <v>1141</v>
      </c>
      <c r="BA106" s="1">
        <f t="shared" si="104"/>
        <v>43930</v>
      </c>
      <c r="BB106">
        <f t="shared" si="102"/>
        <v>47</v>
      </c>
      <c r="BC106">
        <f t="shared" si="103"/>
        <v>14</v>
      </c>
      <c r="BD106" s="1">
        <f t="shared" si="105"/>
        <v>43930</v>
      </c>
      <c r="BE106">
        <f t="shared" si="106"/>
        <v>704</v>
      </c>
      <c r="BF106">
        <f t="shared" si="114"/>
        <v>235</v>
      </c>
      <c r="BG106" s="180">
        <f t="shared" si="89"/>
        <v>43930</v>
      </c>
      <c r="BH106">
        <f t="shared" si="90"/>
        <v>973</v>
      </c>
      <c r="BI106">
        <f t="shared" si="91"/>
        <v>293</v>
      </c>
      <c r="BJ106">
        <f t="shared" si="92"/>
        <v>4</v>
      </c>
      <c r="BK106" s="180">
        <f t="shared" si="93"/>
        <v>43930</v>
      </c>
      <c r="BL106">
        <f t="shared" si="94"/>
        <v>45</v>
      </c>
      <c r="BM106">
        <f t="shared" si="95"/>
        <v>10</v>
      </c>
      <c r="BN106">
        <f t="shared" si="96"/>
        <v>0</v>
      </c>
      <c r="BO106" s="180">
        <f t="shared" si="97"/>
        <v>43930</v>
      </c>
      <c r="BP106">
        <f t="shared" si="98"/>
        <v>380</v>
      </c>
      <c r="BQ106">
        <f t="shared" si="87"/>
        <v>80</v>
      </c>
      <c r="BR106">
        <f t="shared" si="88"/>
        <v>5</v>
      </c>
    </row>
    <row r="107" spans="1:70" x14ac:dyDescent="0.55000000000000004">
      <c r="A107" s="180">
        <v>43931</v>
      </c>
      <c r="B107" s="146">
        <v>42</v>
      </c>
      <c r="C107" s="155">
        <f t="shared" ref="C107:C108" si="137">+B107+C106</f>
        <v>1183</v>
      </c>
      <c r="D107" s="155">
        <f t="shared" si="11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83"/>
        <v>43931</v>
      </c>
      <c r="AA107" s="231">
        <f t="shared" si="75"/>
        <v>1416</v>
      </c>
      <c r="AB107" s="231">
        <f t="shared" si="76"/>
        <v>410</v>
      </c>
      <c r="AC107" s="232">
        <f t="shared" si="77"/>
        <v>10</v>
      </c>
      <c r="AD107" s="184">
        <f t="shared" si="126"/>
        <v>16</v>
      </c>
      <c r="AE107" s="156">
        <v>989</v>
      </c>
      <c r="AF107" s="185">
        <f t="shared" si="127"/>
        <v>16</v>
      </c>
      <c r="AG107" s="156">
        <v>309</v>
      </c>
      <c r="AH107" s="185">
        <f t="shared" si="128"/>
        <v>0</v>
      </c>
      <c r="AI107" s="186">
        <v>4</v>
      </c>
      <c r="AJ107" s="187">
        <f t="shared" si="129"/>
        <v>0</v>
      </c>
      <c r="AK107" s="156">
        <v>45</v>
      </c>
      <c r="AL107" s="185">
        <f t="shared" si="130"/>
        <v>0</v>
      </c>
      <c r="AM107" s="156">
        <v>10</v>
      </c>
      <c r="AN107" s="185">
        <f t="shared" si="131"/>
        <v>0</v>
      </c>
      <c r="AO107" s="188">
        <v>0</v>
      </c>
      <c r="AP107" s="187">
        <f t="shared" si="132"/>
        <v>2</v>
      </c>
      <c r="AQ107" s="156">
        <v>382</v>
      </c>
      <c r="AR107" s="185">
        <f t="shared" si="133"/>
        <v>11</v>
      </c>
      <c r="AS107" s="156">
        <v>91</v>
      </c>
      <c r="AT107" s="185">
        <f t="shared" si="134"/>
        <v>1</v>
      </c>
      <c r="AU107" s="189">
        <v>6</v>
      </c>
      <c r="AW107" s="230">
        <f t="shared" si="79"/>
        <v>43931</v>
      </c>
      <c r="AX107" s="132">
        <f t="shared" si="80"/>
        <v>42</v>
      </c>
      <c r="AY107" s="230">
        <f t="shared" si="81"/>
        <v>43931</v>
      </c>
      <c r="AZ107" s="132">
        <f t="shared" si="82"/>
        <v>1183</v>
      </c>
      <c r="BA107" s="1">
        <f t="shared" si="104"/>
        <v>43931</v>
      </c>
      <c r="BB107">
        <f t="shared" si="102"/>
        <v>34</v>
      </c>
      <c r="BC107">
        <f t="shared" si="103"/>
        <v>7</v>
      </c>
      <c r="BD107" s="1">
        <f t="shared" si="105"/>
        <v>43931</v>
      </c>
      <c r="BE107">
        <f t="shared" si="106"/>
        <v>738</v>
      </c>
      <c r="BF107">
        <f t="shared" si="114"/>
        <v>242</v>
      </c>
      <c r="BG107" s="180">
        <f t="shared" si="89"/>
        <v>43931</v>
      </c>
      <c r="BH107">
        <f t="shared" si="90"/>
        <v>989</v>
      </c>
      <c r="BI107">
        <f t="shared" si="91"/>
        <v>309</v>
      </c>
      <c r="BJ107">
        <f t="shared" si="92"/>
        <v>4</v>
      </c>
      <c r="BK107" s="180">
        <f t="shared" si="93"/>
        <v>43931</v>
      </c>
      <c r="BL107">
        <f t="shared" si="94"/>
        <v>45</v>
      </c>
      <c r="BM107">
        <f t="shared" si="95"/>
        <v>10</v>
      </c>
      <c r="BN107">
        <f t="shared" si="96"/>
        <v>0</v>
      </c>
      <c r="BO107" s="180">
        <f t="shared" si="97"/>
        <v>43931</v>
      </c>
      <c r="BP107">
        <f t="shared" si="98"/>
        <v>382</v>
      </c>
      <c r="BQ107">
        <f t="shared" si="87"/>
        <v>91</v>
      </c>
      <c r="BR107">
        <f t="shared" si="88"/>
        <v>6</v>
      </c>
    </row>
    <row r="108" spans="1:70" x14ac:dyDescent="0.55000000000000004">
      <c r="A108" s="180">
        <v>43932</v>
      </c>
      <c r="B108" s="146">
        <v>97</v>
      </c>
      <c r="C108" s="155">
        <f t="shared" si="137"/>
        <v>1280</v>
      </c>
      <c r="D108" s="155">
        <f t="shared" si="11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83"/>
        <v>43932</v>
      </c>
      <c r="AA108" s="231">
        <f t="shared" si="75"/>
        <v>1430</v>
      </c>
      <c r="AB108" s="231">
        <f t="shared" si="76"/>
        <v>437</v>
      </c>
      <c r="AC108" s="232">
        <f t="shared" si="77"/>
        <v>10</v>
      </c>
      <c r="AD108" s="184">
        <f t="shared" si="126"/>
        <v>11</v>
      </c>
      <c r="AE108" s="156">
        <v>1000</v>
      </c>
      <c r="AF108" s="185">
        <f t="shared" si="127"/>
        <v>27</v>
      </c>
      <c r="AG108" s="156">
        <v>336</v>
      </c>
      <c r="AH108" s="185">
        <f t="shared" si="128"/>
        <v>0</v>
      </c>
      <c r="AI108" s="186">
        <v>4</v>
      </c>
      <c r="AJ108" s="187">
        <f t="shared" si="129"/>
        <v>0</v>
      </c>
      <c r="AK108" s="156">
        <v>45</v>
      </c>
      <c r="AL108" s="185">
        <f t="shared" si="130"/>
        <v>0</v>
      </c>
      <c r="AM108" s="156">
        <v>10</v>
      </c>
      <c r="AN108" s="185">
        <f t="shared" si="131"/>
        <v>0</v>
      </c>
      <c r="AO108" s="188">
        <v>0</v>
      </c>
      <c r="AP108" s="187">
        <f t="shared" si="132"/>
        <v>3</v>
      </c>
      <c r="AQ108" s="156">
        <v>385</v>
      </c>
      <c r="AR108" s="185">
        <f t="shared" si="133"/>
        <v>0</v>
      </c>
      <c r="AS108" s="156">
        <v>91</v>
      </c>
      <c r="AT108" s="185">
        <f t="shared" si="134"/>
        <v>0</v>
      </c>
      <c r="AU108" s="189">
        <v>6</v>
      </c>
      <c r="AW108" s="230">
        <f t="shared" si="79"/>
        <v>43932</v>
      </c>
      <c r="AX108" s="132">
        <f t="shared" si="80"/>
        <v>97</v>
      </c>
      <c r="AY108" s="230">
        <f t="shared" si="81"/>
        <v>43932</v>
      </c>
      <c r="AZ108" s="132">
        <f t="shared" si="82"/>
        <v>1280</v>
      </c>
      <c r="BA108" s="1">
        <f t="shared" si="104"/>
        <v>43932</v>
      </c>
      <c r="BB108">
        <f t="shared" si="102"/>
        <v>63</v>
      </c>
      <c r="BC108">
        <f t="shared" si="103"/>
        <v>12</v>
      </c>
      <c r="BD108" s="1">
        <f t="shared" si="105"/>
        <v>43932</v>
      </c>
      <c r="BE108">
        <f t="shared" si="106"/>
        <v>801</v>
      </c>
      <c r="BF108">
        <f t="shared" si="114"/>
        <v>254</v>
      </c>
      <c r="BG108" s="180">
        <f t="shared" si="89"/>
        <v>43932</v>
      </c>
      <c r="BH108">
        <f t="shared" si="90"/>
        <v>1000</v>
      </c>
      <c r="BI108">
        <f t="shared" si="91"/>
        <v>336</v>
      </c>
      <c r="BJ108">
        <f t="shared" si="92"/>
        <v>4</v>
      </c>
      <c r="BK108" s="180">
        <f t="shared" si="93"/>
        <v>43932</v>
      </c>
      <c r="BL108">
        <f t="shared" si="94"/>
        <v>45</v>
      </c>
      <c r="BM108">
        <f t="shared" si="95"/>
        <v>10</v>
      </c>
      <c r="BN108">
        <f t="shared" si="96"/>
        <v>0</v>
      </c>
      <c r="BO108" s="180">
        <f t="shared" si="97"/>
        <v>43932</v>
      </c>
      <c r="BP108">
        <f t="shared" si="98"/>
        <v>385</v>
      </c>
      <c r="BQ108">
        <f t="shared" si="87"/>
        <v>91</v>
      </c>
      <c r="BR108">
        <f t="shared" si="88"/>
        <v>6</v>
      </c>
    </row>
    <row r="109" spans="1:70" x14ac:dyDescent="0.55000000000000004">
      <c r="A109" s="180">
        <v>43933</v>
      </c>
      <c r="B109" s="146">
        <v>98</v>
      </c>
      <c r="C109" s="155">
        <f t="shared" ref="C109" si="138">+B109+C108</f>
        <v>1378</v>
      </c>
      <c r="D109" s="155">
        <f t="shared" ref="D109" si="139">+C109-F109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83"/>
        <v>43933</v>
      </c>
      <c r="AA109" s="231">
        <f t="shared" ref="AA109" si="140">+AE109+AK109+AQ109</f>
        <v>1437</v>
      </c>
      <c r="AB109" s="231">
        <f t="shared" ref="AB109" si="141">+AG109+AM109+AS109</f>
        <v>482</v>
      </c>
      <c r="AC109" s="232">
        <f t="shared" ref="AC109" si="142">+AI109+AO109+AU109</f>
        <v>10</v>
      </c>
      <c r="AD109" s="184">
        <f t="shared" si="126"/>
        <v>4</v>
      </c>
      <c r="AE109" s="156">
        <v>1004</v>
      </c>
      <c r="AF109" s="185">
        <f t="shared" si="127"/>
        <v>24</v>
      </c>
      <c r="AG109" s="156">
        <v>360</v>
      </c>
      <c r="AH109" s="185">
        <f t="shared" si="128"/>
        <v>0</v>
      </c>
      <c r="AI109" s="186">
        <v>4</v>
      </c>
      <c r="AJ109" s="187">
        <f t="shared" si="129"/>
        <v>0</v>
      </c>
      <c r="AK109" s="156">
        <v>45</v>
      </c>
      <c r="AL109" s="185">
        <f t="shared" si="130"/>
        <v>3</v>
      </c>
      <c r="AM109" s="156">
        <v>13</v>
      </c>
      <c r="AN109" s="185">
        <f t="shared" si="131"/>
        <v>0</v>
      </c>
      <c r="AO109" s="188">
        <v>0</v>
      </c>
      <c r="AP109" s="187">
        <f t="shared" si="132"/>
        <v>3</v>
      </c>
      <c r="AQ109" s="156">
        <v>388</v>
      </c>
      <c r="AR109" s="185">
        <f t="shared" si="133"/>
        <v>18</v>
      </c>
      <c r="AS109" s="156">
        <v>109</v>
      </c>
      <c r="AT109" s="185">
        <f t="shared" si="134"/>
        <v>0</v>
      </c>
      <c r="AU109" s="189">
        <v>6</v>
      </c>
      <c r="AW109" s="230">
        <f t="shared" si="79"/>
        <v>43933</v>
      </c>
      <c r="AX109" s="132">
        <f t="shared" ref="AX109" si="143">+B109</f>
        <v>98</v>
      </c>
      <c r="AY109" s="230">
        <f t="shared" ref="AY109" si="144">+A109</f>
        <v>43933</v>
      </c>
      <c r="AZ109" s="132">
        <f t="shared" ref="AZ109" si="145">+C109</f>
        <v>1378</v>
      </c>
      <c r="BA109" s="1">
        <f t="shared" ref="BA109" si="146">+AW109</f>
        <v>43933</v>
      </c>
      <c r="BB109">
        <f t="shared" ref="BB109" si="147">+L109</f>
        <v>61</v>
      </c>
      <c r="BC109">
        <f t="shared" ref="BC109" si="148">+M109</f>
        <v>12</v>
      </c>
      <c r="BD109" s="1">
        <f t="shared" ref="BD109" si="149">+BA109</f>
        <v>43933</v>
      </c>
      <c r="BE109">
        <f t="shared" ref="BE109" si="150">+BE108+BB109</f>
        <v>862</v>
      </c>
      <c r="BF109">
        <f t="shared" ref="BF109" si="151">+BF108+BC109</f>
        <v>266</v>
      </c>
      <c r="BG109" s="180">
        <f t="shared" si="89"/>
        <v>43933</v>
      </c>
      <c r="BH109">
        <f t="shared" si="90"/>
        <v>1004</v>
      </c>
      <c r="BI109">
        <f t="shared" si="91"/>
        <v>360</v>
      </c>
      <c r="BJ109">
        <f t="shared" si="92"/>
        <v>4</v>
      </c>
      <c r="BK109" s="180">
        <f t="shared" si="93"/>
        <v>43933</v>
      </c>
      <c r="BL109">
        <f t="shared" si="94"/>
        <v>45</v>
      </c>
      <c r="BM109">
        <f t="shared" si="95"/>
        <v>13</v>
      </c>
      <c r="BN109">
        <f t="shared" si="96"/>
        <v>0</v>
      </c>
      <c r="BO109" s="180">
        <f t="shared" si="97"/>
        <v>43933</v>
      </c>
      <c r="BP109">
        <f t="shared" si="98"/>
        <v>388</v>
      </c>
      <c r="BQ109">
        <f t="shared" si="87"/>
        <v>109</v>
      </c>
      <c r="BR109">
        <f t="shared" si="88"/>
        <v>6</v>
      </c>
    </row>
    <row r="110" spans="1:70" x14ac:dyDescent="0.55000000000000004">
      <c r="A110" s="180">
        <v>43934</v>
      </c>
      <c r="B110" s="146">
        <v>86</v>
      </c>
      <c r="C110" s="155">
        <f t="shared" ref="C110" si="152">+B110+C109</f>
        <v>1464</v>
      </c>
      <c r="D110" s="155">
        <f t="shared" ref="D110:D115" si="153">+C110-F110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83"/>
        <v>43934</v>
      </c>
      <c r="AA110" s="231">
        <f t="shared" ref="AA110" si="154">+AE110+AK110+AQ110</f>
        <v>1447</v>
      </c>
      <c r="AB110" s="231">
        <f t="shared" ref="AB110" si="155">+AG110+AM110+AS110</f>
        <v>524</v>
      </c>
      <c r="AC110" s="232">
        <f t="shared" ref="AC110" si="156">+AI110+AO110+AU110</f>
        <v>10</v>
      </c>
      <c r="AD110" s="184">
        <f t="shared" si="126"/>
        <v>5</v>
      </c>
      <c r="AE110" s="156">
        <v>1009</v>
      </c>
      <c r="AF110" s="185">
        <f t="shared" si="127"/>
        <v>37</v>
      </c>
      <c r="AG110" s="156">
        <v>397</v>
      </c>
      <c r="AH110" s="185">
        <f t="shared" si="128"/>
        <v>0</v>
      </c>
      <c r="AI110" s="186">
        <v>4</v>
      </c>
      <c r="AJ110" s="187">
        <f t="shared" si="129"/>
        <v>0</v>
      </c>
      <c r="AK110" s="156">
        <v>45</v>
      </c>
      <c r="AL110" s="185">
        <f t="shared" si="130"/>
        <v>0</v>
      </c>
      <c r="AM110" s="156">
        <v>13</v>
      </c>
      <c r="AN110" s="185">
        <f t="shared" si="131"/>
        <v>0</v>
      </c>
      <c r="AO110" s="188">
        <v>0</v>
      </c>
      <c r="AP110" s="187">
        <f t="shared" si="132"/>
        <v>5</v>
      </c>
      <c r="AQ110" s="156">
        <v>393</v>
      </c>
      <c r="AR110" s="185">
        <f t="shared" si="133"/>
        <v>5</v>
      </c>
      <c r="AS110" s="156">
        <v>114</v>
      </c>
      <c r="AT110" s="185">
        <f t="shared" si="134"/>
        <v>0</v>
      </c>
      <c r="AU110" s="189">
        <v>6</v>
      </c>
      <c r="AW110" s="230">
        <f t="shared" ref="AW110" si="157">+Z110</f>
        <v>43934</v>
      </c>
      <c r="AX110" s="132">
        <f t="shared" ref="AX110" si="158">+B110</f>
        <v>86</v>
      </c>
      <c r="AY110" s="230">
        <f t="shared" ref="AY110" si="159">+A110</f>
        <v>43934</v>
      </c>
      <c r="AZ110" s="132">
        <f t="shared" ref="AZ110" si="160">+C110</f>
        <v>1464</v>
      </c>
      <c r="BA110" s="1">
        <f t="shared" ref="BA110" si="161">+AW110</f>
        <v>43934</v>
      </c>
      <c r="BB110">
        <f t="shared" ref="BB110" si="162">+L110</f>
        <v>54</v>
      </c>
      <c r="BC110">
        <f t="shared" ref="BC110" si="163">+M110</f>
        <v>5</v>
      </c>
      <c r="BD110" s="1">
        <f t="shared" ref="BD110" si="164">+BA110</f>
        <v>43934</v>
      </c>
      <c r="BE110">
        <f t="shared" ref="BE110" si="165">+BE109+BB110</f>
        <v>916</v>
      </c>
      <c r="BF110">
        <f t="shared" ref="BF110" si="166">+BF109+BC110</f>
        <v>271</v>
      </c>
      <c r="BG110" s="180">
        <f t="shared" si="89"/>
        <v>43934</v>
      </c>
      <c r="BH110">
        <f t="shared" si="90"/>
        <v>1009</v>
      </c>
      <c r="BI110">
        <f t="shared" si="91"/>
        <v>397</v>
      </c>
      <c r="BJ110">
        <f t="shared" si="92"/>
        <v>4</v>
      </c>
      <c r="BK110" s="180">
        <f t="shared" si="93"/>
        <v>43934</v>
      </c>
      <c r="BL110">
        <f t="shared" si="94"/>
        <v>45</v>
      </c>
      <c r="BM110">
        <f t="shared" si="95"/>
        <v>13</v>
      </c>
      <c r="BN110">
        <f t="shared" si="96"/>
        <v>0</v>
      </c>
      <c r="BO110" s="180">
        <f t="shared" si="97"/>
        <v>43934</v>
      </c>
      <c r="BP110">
        <f t="shared" si="98"/>
        <v>393</v>
      </c>
      <c r="BQ110">
        <f t="shared" si="87"/>
        <v>114</v>
      </c>
      <c r="BR110">
        <f t="shared" si="88"/>
        <v>6</v>
      </c>
    </row>
    <row r="111" spans="1:70" x14ac:dyDescent="0.55000000000000004">
      <c r="A111" s="180">
        <v>43935</v>
      </c>
      <c r="B111" s="146">
        <v>36</v>
      </c>
      <c r="C111" s="155">
        <f t="shared" ref="C111" si="167">+B111+C110</f>
        <v>1500</v>
      </c>
      <c r="D111" s="155">
        <f t="shared" si="153"/>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83"/>
        <v>43935</v>
      </c>
      <c r="AA111" s="231">
        <f t="shared" ref="AA111" si="168">+AE111+AK111+AQ111</f>
        <v>1450</v>
      </c>
      <c r="AB111" s="231">
        <f t="shared" ref="AB111" si="169">+AG111+AM111+AS111</f>
        <v>573</v>
      </c>
      <c r="AC111" s="232">
        <f t="shared" ref="AC111" si="170">+AI111+AO111+AU111</f>
        <v>10</v>
      </c>
      <c r="AD111" s="184">
        <f t="shared" ref="AD111" si="171">+AE111-AE110</f>
        <v>3</v>
      </c>
      <c r="AE111" s="156">
        <v>1012</v>
      </c>
      <c r="AF111" s="185">
        <f t="shared" si="127"/>
        <v>37</v>
      </c>
      <c r="AG111" s="156">
        <v>434</v>
      </c>
      <c r="AH111" s="185">
        <f t="shared" si="128"/>
        <v>0</v>
      </c>
      <c r="AI111" s="186">
        <v>4</v>
      </c>
      <c r="AJ111" s="187">
        <f t="shared" ref="AJ111:AJ112" si="172">+AK111-AK110</f>
        <v>0</v>
      </c>
      <c r="AK111" s="156">
        <v>45</v>
      </c>
      <c r="AL111" s="185">
        <f t="shared" ref="AL111:AL112" si="173">+AM111-AM110</f>
        <v>2</v>
      </c>
      <c r="AM111" s="156">
        <v>15</v>
      </c>
      <c r="AN111" s="185">
        <f t="shared" ref="AN111:AN112" si="174">+AO111-AO110</f>
        <v>0</v>
      </c>
      <c r="AO111" s="188">
        <v>0</v>
      </c>
      <c r="AP111" s="187">
        <f t="shared" ref="AP111:AP114" si="175">+AQ111-AQ110</f>
        <v>0</v>
      </c>
      <c r="AQ111" s="156">
        <v>393</v>
      </c>
      <c r="AR111" s="185">
        <f t="shared" ref="AR111:AR114" si="176">+AS111-AS110</f>
        <v>10</v>
      </c>
      <c r="AS111" s="156">
        <v>124</v>
      </c>
      <c r="AT111" s="185">
        <f t="shared" ref="AT111:AT112" si="177">+AU111-AU110</f>
        <v>0</v>
      </c>
      <c r="AU111" s="189">
        <v>6</v>
      </c>
      <c r="AW111" s="230">
        <f t="shared" ref="AW111" si="178">+Z111</f>
        <v>43935</v>
      </c>
      <c r="AX111" s="132">
        <f t="shared" ref="AX111" si="179">+B111</f>
        <v>36</v>
      </c>
      <c r="AY111" s="230">
        <f t="shared" ref="AY111" si="180">+A111</f>
        <v>43935</v>
      </c>
      <c r="AZ111" s="132">
        <f t="shared" ref="AZ111" si="181">+C111</f>
        <v>1500</v>
      </c>
      <c r="BA111" s="1">
        <f t="shared" ref="BA111" si="182">+AW111</f>
        <v>43935</v>
      </c>
      <c r="BB111">
        <f t="shared" ref="BB111" si="183">+L111</f>
        <v>57</v>
      </c>
      <c r="BC111">
        <f t="shared" ref="BC111" si="184">+M111</f>
        <v>3</v>
      </c>
      <c r="BD111" s="1">
        <f t="shared" ref="BD111" si="185">+BA111</f>
        <v>43935</v>
      </c>
      <c r="BE111">
        <f t="shared" ref="BE111" si="186">+BE110+BB111</f>
        <v>973</v>
      </c>
      <c r="BF111">
        <f t="shared" ref="BF111" si="187">+BF110+BC111</f>
        <v>274</v>
      </c>
      <c r="BG111" s="180">
        <f t="shared" si="89"/>
        <v>43935</v>
      </c>
      <c r="BH111">
        <f t="shared" si="90"/>
        <v>1012</v>
      </c>
      <c r="BI111">
        <f t="shared" si="91"/>
        <v>434</v>
      </c>
      <c r="BJ111">
        <f t="shared" si="92"/>
        <v>4</v>
      </c>
      <c r="BK111" s="180">
        <f t="shared" si="93"/>
        <v>43935</v>
      </c>
      <c r="BL111">
        <f t="shared" si="94"/>
        <v>45</v>
      </c>
      <c r="BM111">
        <f t="shared" si="95"/>
        <v>15</v>
      </c>
      <c r="BN111">
        <f t="shared" si="96"/>
        <v>0</v>
      </c>
      <c r="BO111" s="180">
        <f t="shared" si="97"/>
        <v>43935</v>
      </c>
      <c r="BP111">
        <f t="shared" si="98"/>
        <v>393</v>
      </c>
      <c r="BQ111">
        <f t="shared" si="87"/>
        <v>124</v>
      </c>
      <c r="BR111">
        <f t="shared" si="88"/>
        <v>6</v>
      </c>
    </row>
    <row r="112" spans="1:70" x14ac:dyDescent="0.55000000000000004">
      <c r="A112" s="180">
        <v>43936</v>
      </c>
      <c r="B112" s="146">
        <v>34</v>
      </c>
      <c r="C112" s="155">
        <f t="shared" ref="C112" si="188">+B112+C111</f>
        <v>1534</v>
      </c>
      <c r="D112" s="155">
        <f t="shared" si="153"/>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4" si="189">+A112</f>
        <v>43936</v>
      </c>
      <c r="AA112" s="231">
        <f t="shared" ref="AA112" si="190">+AE112+AK112+AQ112</f>
        <v>1456</v>
      </c>
      <c r="AB112" s="231">
        <f t="shared" ref="AB112" si="191">+AG112+AM112+AS112</f>
        <v>612</v>
      </c>
      <c r="AC112" s="232">
        <f t="shared" ref="AC112" si="192">+AI112+AO112+AU112</f>
        <v>10</v>
      </c>
      <c r="AD112" s="184">
        <f t="shared" ref="AD112:AD114" si="193">+AE112-AE111</f>
        <v>4</v>
      </c>
      <c r="AE112" s="156">
        <v>1016</v>
      </c>
      <c r="AF112" s="185">
        <f t="shared" si="127"/>
        <v>25</v>
      </c>
      <c r="AG112" s="156">
        <v>459</v>
      </c>
      <c r="AH112" s="185">
        <f t="shared" si="128"/>
        <v>0</v>
      </c>
      <c r="AI112" s="186">
        <v>4</v>
      </c>
      <c r="AJ112" s="187">
        <f t="shared" si="172"/>
        <v>0</v>
      </c>
      <c r="AK112" s="156">
        <v>45</v>
      </c>
      <c r="AL112" s="185">
        <f t="shared" si="173"/>
        <v>1</v>
      </c>
      <c r="AM112" s="156">
        <v>16</v>
      </c>
      <c r="AN112" s="185">
        <f t="shared" si="174"/>
        <v>0</v>
      </c>
      <c r="AO112" s="188">
        <v>0</v>
      </c>
      <c r="AP112" s="187">
        <f t="shared" si="175"/>
        <v>2</v>
      </c>
      <c r="AQ112" s="156">
        <v>395</v>
      </c>
      <c r="AR112" s="185">
        <f t="shared" si="176"/>
        <v>13</v>
      </c>
      <c r="AS112" s="156">
        <v>137</v>
      </c>
      <c r="AT112" s="185">
        <f t="shared" si="177"/>
        <v>0</v>
      </c>
      <c r="AU112" s="189">
        <v>6</v>
      </c>
      <c r="AW112" s="230">
        <f t="shared" ref="AW112" si="194">+Z112</f>
        <v>43936</v>
      </c>
      <c r="AX112" s="132">
        <f t="shared" ref="AX112" si="195">+B112</f>
        <v>34</v>
      </c>
      <c r="AY112" s="230">
        <f t="shared" ref="AY112" si="196">+A112</f>
        <v>43936</v>
      </c>
      <c r="AZ112" s="132">
        <f t="shared" ref="AZ112" si="197">+C112</f>
        <v>1534</v>
      </c>
      <c r="BA112" s="1">
        <f t="shared" ref="BA112" si="198">+AW112</f>
        <v>43936</v>
      </c>
      <c r="BB112">
        <f t="shared" ref="BB112" si="199">+L112</f>
        <v>64</v>
      </c>
      <c r="BC112">
        <f t="shared" ref="BC112" si="200">+M112</f>
        <v>3</v>
      </c>
      <c r="BD112" s="1">
        <f t="shared" ref="BD112" si="201">+BA112</f>
        <v>43936</v>
      </c>
      <c r="BE112">
        <f t="shared" ref="BE112" si="202">+BE111+BB112</f>
        <v>1037</v>
      </c>
      <c r="BF112">
        <f t="shared" ref="BF112" si="203">+BF111+BC112</f>
        <v>277</v>
      </c>
      <c r="BG112" s="180">
        <f t="shared" si="89"/>
        <v>43936</v>
      </c>
      <c r="BH112">
        <f t="shared" si="90"/>
        <v>1016</v>
      </c>
      <c r="BI112">
        <f t="shared" si="91"/>
        <v>459</v>
      </c>
      <c r="BJ112">
        <f t="shared" si="92"/>
        <v>4</v>
      </c>
      <c r="BK112" s="180">
        <f t="shared" si="93"/>
        <v>43936</v>
      </c>
      <c r="BL112">
        <f t="shared" si="94"/>
        <v>45</v>
      </c>
      <c r="BM112">
        <f t="shared" si="95"/>
        <v>16</v>
      </c>
      <c r="BN112">
        <f t="shared" si="96"/>
        <v>0</v>
      </c>
      <c r="BO112" s="180">
        <f t="shared" si="97"/>
        <v>43936</v>
      </c>
      <c r="BP112">
        <f t="shared" si="98"/>
        <v>395</v>
      </c>
      <c r="BQ112">
        <f t="shared" ref="BQ112:BQ117" si="204">+AS112</f>
        <v>137</v>
      </c>
      <c r="BR112">
        <f t="shared" ref="BR112:BR117" si="205">+AU112</f>
        <v>6</v>
      </c>
    </row>
    <row r="113" spans="1:70" x14ac:dyDescent="0.55000000000000004">
      <c r="A113" s="180">
        <v>43937</v>
      </c>
      <c r="B113" s="146">
        <v>15</v>
      </c>
      <c r="C113" s="155">
        <f t="shared" ref="C113" si="206">+B113+C112</f>
        <v>1549</v>
      </c>
      <c r="D113" s="155">
        <f t="shared" si="153"/>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89"/>
        <v>43937</v>
      </c>
      <c r="AA113" s="231">
        <f t="shared" ref="AA113" si="207">+AE113+AK113+AQ113</f>
        <v>1457</v>
      </c>
      <c r="AB113" s="231">
        <f t="shared" ref="AB113" si="208">+AG113+AM113+AS113</f>
        <v>656</v>
      </c>
      <c r="AC113" s="232">
        <f t="shared" ref="AC113" si="209">+AI113+AO113+AU113</f>
        <v>10</v>
      </c>
      <c r="AD113" s="184">
        <f t="shared" si="193"/>
        <v>1</v>
      </c>
      <c r="AE113" s="156">
        <v>1017</v>
      </c>
      <c r="AF113" s="185">
        <f t="shared" si="127"/>
        <v>26</v>
      </c>
      <c r="AG113" s="156">
        <v>485</v>
      </c>
      <c r="AH113" s="185">
        <f t="shared" ref="AH113" si="210">+AI113-AI112</f>
        <v>0</v>
      </c>
      <c r="AI113" s="186">
        <v>4</v>
      </c>
      <c r="AJ113" s="187">
        <f t="shared" ref="AJ113" si="211">+AK113-AK112</f>
        <v>0</v>
      </c>
      <c r="AK113" s="156">
        <v>45</v>
      </c>
      <c r="AL113" s="185">
        <f t="shared" ref="AL113" si="212">+AM113-AM112</f>
        <v>0</v>
      </c>
      <c r="AM113" s="156">
        <v>16</v>
      </c>
      <c r="AN113" s="185">
        <f t="shared" ref="AN113" si="213">+AO113-AO112</f>
        <v>0</v>
      </c>
      <c r="AO113" s="188">
        <v>0</v>
      </c>
      <c r="AP113" s="187">
        <f t="shared" si="175"/>
        <v>0</v>
      </c>
      <c r="AQ113" s="156">
        <v>395</v>
      </c>
      <c r="AR113" s="185">
        <f t="shared" si="176"/>
        <v>18</v>
      </c>
      <c r="AS113" s="156">
        <v>155</v>
      </c>
      <c r="AT113" s="185">
        <f t="shared" ref="AT113" si="214">+AU113-AU112</f>
        <v>0</v>
      </c>
      <c r="AU113" s="189">
        <v>6</v>
      </c>
      <c r="AW113" s="230">
        <f t="shared" ref="AW113" si="215">+Z113</f>
        <v>43937</v>
      </c>
      <c r="AX113" s="132">
        <f t="shared" ref="AX113" si="216">+B113</f>
        <v>15</v>
      </c>
      <c r="AY113" s="230">
        <f t="shared" ref="AY113" si="217">+A113</f>
        <v>43937</v>
      </c>
      <c r="AZ113" s="132">
        <f t="shared" ref="AZ113" si="218">+C113</f>
        <v>1549</v>
      </c>
      <c r="BA113" s="1">
        <f t="shared" ref="BA113" si="219">+AW113</f>
        <v>43937</v>
      </c>
      <c r="BB113">
        <f t="shared" ref="BB113" si="220">+L113</f>
        <v>66</v>
      </c>
      <c r="BC113">
        <f t="shared" ref="BC113" si="221">+M113</f>
        <v>3</v>
      </c>
      <c r="BD113" s="1">
        <f t="shared" ref="BD113" si="222">+BA113</f>
        <v>43937</v>
      </c>
      <c r="BE113">
        <f t="shared" ref="BE113" si="223">+BE112+BB113</f>
        <v>1103</v>
      </c>
      <c r="BF113">
        <f t="shared" ref="BF113" si="224">+BF112+BC113</f>
        <v>280</v>
      </c>
      <c r="BG113" s="180">
        <f t="shared" ref="BG113" si="225">+A113</f>
        <v>43937</v>
      </c>
      <c r="BH113">
        <f t="shared" ref="BH113" si="226">+AE113</f>
        <v>1017</v>
      </c>
      <c r="BI113">
        <f t="shared" ref="BI113" si="227">+AG113</f>
        <v>485</v>
      </c>
      <c r="BJ113">
        <f t="shared" ref="BJ113" si="228">+AI113</f>
        <v>4</v>
      </c>
      <c r="BK113" s="180">
        <f t="shared" ref="BK113" si="229">+A113</f>
        <v>43937</v>
      </c>
      <c r="BL113">
        <f t="shared" ref="BL113" si="230">+AK113</f>
        <v>45</v>
      </c>
      <c r="BM113">
        <f t="shared" ref="BM113" si="231">+AM113</f>
        <v>16</v>
      </c>
      <c r="BN113">
        <f t="shared" ref="BN113" si="232">+AO113</f>
        <v>0</v>
      </c>
      <c r="BO113" s="180">
        <f t="shared" ref="BO113" si="233">+A113</f>
        <v>43937</v>
      </c>
      <c r="BP113">
        <f t="shared" ref="BP113" si="234">+AQ113</f>
        <v>395</v>
      </c>
      <c r="BQ113">
        <f t="shared" si="204"/>
        <v>155</v>
      </c>
      <c r="BR113">
        <f t="shared" si="205"/>
        <v>6</v>
      </c>
    </row>
    <row r="114" spans="1:70" x14ac:dyDescent="0.55000000000000004">
      <c r="A114" s="180">
        <v>43938</v>
      </c>
      <c r="B114" s="146">
        <v>17</v>
      </c>
      <c r="C114" s="155">
        <f t="shared" ref="C114" si="235">+B114+C113</f>
        <v>1566</v>
      </c>
      <c r="D114" s="155">
        <f t="shared" si="153"/>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89"/>
        <v>43938</v>
      </c>
      <c r="AA114" s="231">
        <f t="shared" ref="AA114" si="236">+AE114+AK114+AQ114</f>
        <v>1461</v>
      </c>
      <c r="AB114" s="231">
        <f t="shared" ref="AB114" si="237">+AG114+AM114+AS114</f>
        <v>715</v>
      </c>
      <c r="AC114" s="232">
        <f t="shared" ref="AC114" si="238">+AI114+AO114+AU114</f>
        <v>10</v>
      </c>
      <c r="AD114" s="184">
        <f t="shared" si="193"/>
        <v>4</v>
      </c>
      <c r="AE114" s="156">
        <v>1021</v>
      </c>
      <c r="AF114" s="185">
        <f t="shared" si="127"/>
        <v>47</v>
      </c>
      <c r="AG114" s="156">
        <v>532</v>
      </c>
      <c r="AH114" s="185">
        <f t="shared" ref="AH114" si="239">+AI114-AI113</f>
        <v>0</v>
      </c>
      <c r="AI114" s="186">
        <v>4</v>
      </c>
      <c r="AJ114" s="187">
        <f t="shared" ref="AJ114" si="240">+AK114-AK113</f>
        <v>0</v>
      </c>
      <c r="AK114" s="156">
        <v>45</v>
      </c>
      <c r="AL114" s="185">
        <f t="shared" ref="AL114" si="241">+AM114-AM113</f>
        <v>1</v>
      </c>
      <c r="AM114" s="156">
        <v>17</v>
      </c>
      <c r="AN114" s="185">
        <f t="shared" ref="AN114" si="242">+AO114-AO113</f>
        <v>0</v>
      </c>
      <c r="AO114" s="188">
        <v>0</v>
      </c>
      <c r="AP114" s="187">
        <f t="shared" si="175"/>
        <v>0</v>
      </c>
      <c r="AQ114" s="156">
        <v>395</v>
      </c>
      <c r="AR114" s="185">
        <f t="shared" si="176"/>
        <v>11</v>
      </c>
      <c r="AS114" s="156">
        <v>166</v>
      </c>
      <c r="AT114" s="185">
        <f t="shared" ref="AT114" si="243">+AU114-AU113</f>
        <v>0</v>
      </c>
      <c r="AU114" s="189">
        <v>6</v>
      </c>
      <c r="AW114" s="230">
        <f t="shared" ref="AW114" si="244">+Z114</f>
        <v>43938</v>
      </c>
      <c r="AX114" s="132">
        <f t="shared" ref="AX114" si="245">+B114</f>
        <v>17</v>
      </c>
      <c r="AY114" s="230">
        <f t="shared" ref="AY114" si="246">+A114</f>
        <v>43938</v>
      </c>
      <c r="AZ114" s="132">
        <f t="shared" ref="AZ114" si="247">+C114</f>
        <v>1566</v>
      </c>
      <c r="BA114" s="1">
        <f t="shared" ref="BA114" si="248">+AW114</f>
        <v>43938</v>
      </c>
      <c r="BB114">
        <f t="shared" ref="BB114" si="249">+L114</f>
        <v>54</v>
      </c>
      <c r="BC114">
        <f t="shared" ref="BC114" si="250">+M114</f>
        <v>3</v>
      </c>
      <c r="BD114" s="1">
        <f t="shared" ref="BD114" si="251">+BA114</f>
        <v>43938</v>
      </c>
      <c r="BE114">
        <f t="shared" ref="BE114" si="252">+BE113+BB114</f>
        <v>1157</v>
      </c>
      <c r="BF114">
        <f t="shared" ref="BF114" si="253">+BF113+BC114</f>
        <v>283</v>
      </c>
      <c r="BG114" s="180">
        <f t="shared" ref="BG114" si="254">+A114</f>
        <v>43938</v>
      </c>
      <c r="BH114">
        <f t="shared" ref="BH114" si="255">+AE114</f>
        <v>1021</v>
      </c>
      <c r="BI114">
        <f t="shared" ref="BI114" si="256">+AG114</f>
        <v>532</v>
      </c>
      <c r="BJ114">
        <f t="shared" ref="BJ114" si="257">+AI114</f>
        <v>4</v>
      </c>
      <c r="BK114" s="180">
        <f t="shared" ref="BK114" si="258">+A114</f>
        <v>43938</v>
      </c>
      <c r="BL114">
        <f t="shared" ref="BL114" si="259">+AK114</f>
        <v>45</v>
      </c>
      <c r="BM114">
        <f t="shared" ref="BM114" si="260">+AM114</f>
        <v>17</v>
      </c>
      <c r="BN114">
        <f t="shared" ref="BN114" si="261">+AO114</f>
        <v>0</v>
      </c>
      <c r="BO114" s="180">
        <f t="shared" ref="BO114" si="262">+A114</f>
        <v>43938</v>
      </c>
      <c r="BP114">
        <f t="shared" ref="BP114" si="263">+AQ114</f>
        <v>395</v>
      </c>
      <c r="BQ114">
        <f t="shared" si="204"/>
        <v>166</v>
      </c>
      <c r="BR114">
        <f t="shared" si="205"/>
        <v>6</v>
      </c>
    </row>
    <row r="115" spans="1:70" x14ac:dyDescent="0.55000000000000004">
      <c r="A115" s="180">
        <v>43939</v>
      </c>
      <c r="B115" s="146">
        <v>9</v>
      </c>
      <c r="C115" s="155">
        <f t="shared" ref="C115" si="264">+B115+C114</f>
        <v>1575</v>
      </c>
      <c r="D115" s="155">
        <f t="shared" si="153"/>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ref="Z115:Z117" si="265">+A115</f>
        <v>43939</v>
      </c>
      <c r="AA115" s="231">
        <f t="shared" ref="AA115" si="266">+AE115+AK115+AQ115</f>
        <v>1466</v>
      </c>
      <c r="AB115" s="231">
        <f t="shared" ref="AB115" si="267">+AG115+AM115+AS115</f>
        <v>763</v>
      </c>
      <c r="AC115" s="232">
        <f t="shared" ref="AC115" si="268">+AI115+AO115+AU115</f>
        <v>10</v>
      </c>
      <c r="AD115" s="184">
        <f t="shared" ref="AD115:AD116" si="269">+AE115-AE114</f>
        <v>2</v>
      </c>
      <c r="AE115" s="156">
        <v>1023</v>
      </c>
      <c r="AF115" s="185">
        <f t="shared" si="127"/>
        <v>36</v>
      </c>
      <c r="AG115" s="156">
        <v>568</v>
      </c>
      <c r="AH115" s="185">
        <f t="shared" ref="AH115" si="270">+AI115-AI114</f>
        <v>0</v>
      </c>
      <c r="AI115" s="186">
        <v>4</v>
      </c>
      <c r="AJ115" s="187">
        <f t="shared" ref="AJ115:AJ116" si="271">+AK115-AK114</f>
        <v>0</v>
      </c>
      <c r="AK115" s="156">
        <v>45</v>
      </c>
      <c r="AL115" s="185">
        <f t="shared" ref="AL115:AL116" si="272">+AM115-AM114</f>
        <v>0</v>
      </c>
      <c r="AM115" s="156">
        <v>17</v>
      </c>
      <c r="AN115" s="185">
        <f t="shared" ref="AN115" si="273">+AO115-AO114</f>
        <v>0</v>
      </c>
      <c r="AO115" s="188">
        <v>0</v>
      </c>
      <c r="AP115" s="187">
        <f t="shared" ref="AP115:AP119" si="274">+AQ115-AQ114</f>
        <v>3</v>
      </c>
      <c r="AQ115" s="156">
        <v>398</v>
      </c>
      <c r="AR115" s="185">
        <f t="shared" ref="AR115:AR120" si="275">+AS115-AS114</f>
        <v>12</v>
      </c>
      <c r="AS115" s="156">
        <v>178</v>
      </c>
      <c r="AT115" s="185">
        <f t="shared" ref="AT115" si="276">+AU115-AU114</f>
        <v>0</v>
      </c>
      <c r="AU115" s="189">
        <v>6</v>
      </c>
      <c r="AW115" s="230">
        <f t="shared" ref="AW115" si="277">+Z115</f>
        <v>43939</v>
      </c>
      <c r="AX115" s="132">
        <f t="shared" ref="AX115" si="278">+B115</f>
        <v>9</v>
      </c>
      <c r="AY115" s="230">
        <f t="shared" ref="AY115" si="279">+A115</f>
        <v>43939</v>
      </c>
      <c r="AZ115" s="132">
        <f t="shared" ref="AZ115" si="280">+C115</f>
        <v>1575</v>
      </c>
      <c r="BA115" s="1">
        <f t="shared" ref="BA115" si="281">+AW115</f>
        <v>43939</v>
      </c>
      <c r="BB115">
        <f t="shared" ref="BB115" si="282">+L115</f>
        <v>44</v>
      </c>
      <c r="BC115">
        <f t="shared" ref="BC115" si="283">+M115</f>
        <v>3</v>
      </c>
      <c r="BD115" s="1">
        <f t="shared" ref="BD115" si="284">+BA115</f>
        <v>43939</v>
      </c>
      <c r="BE115">
        <f t="shared" ref="BE115" si="285">+BE114+BB115</f>
        <v>1201</v>
      </c>
      <c r="BF115">
        <f t="shared" ref="BF115" si="286">+BF114+BC115</f>
        <v>286</v>
      </c>
      <c r="BG115" s="180">
        <f t="shared" ref="BG115" si="287">+A115</f>
        <v>43939</v>
      </c>
      <c r="BH115">
        <f t="shared" ref="BH115" si="288">+AE115</f>
        <v>1023</v>
      </c>
      <c r="BI115">
        <f t="shared" ref="BI115" si="289">+AG115</f>
        <v>568</v>
      </c>
      <c r="BJ115">
        <f t="shared" ref="BJ115" si="290">+AI115</f>
        <v>4</v>
      </c>
      <c r="BK115" s="180">
        <f t="shared" ref="BK115" si="291">+A115</f>
        <v>43939</v>
      </c>
      <c r="BL115">
        <f t="shared" ref="BL115" si="292">+AK115</f>
        <v>45</v>
      </c>
      <c r="BM115">
        <f t="shared" ref="BM115" si="293">+AM115</f>
        <v>17</v>
      </c>
      <c r="BN115">
        <f t="shared" ref="BN115" si="294">+AO115</f>
        <v>0</v>
      </c>
      <c r="BO115" s="180">
        <f t="shared" ref="BO115" si="295">+A115</f>
        <v>43939</v>
      </c>
      <c r="BP115">
        <f t="shared" ref="BP115" si="296">+AQ115</f>
        <v>398</v>
      </c>
      <c r="BQ115">
        <f t="shared" si="204"/>
        <v>178</v>
      </c>
      <c r="BR115">
        <f t="shared" si="205"/>
        <v>6</v>
      </c>
    </row>
    <row r="116" spans="1:70" x14ac:dyDescent="0.55000000000000004">
      <c r="A116" s="180">
        <v>43940</v>
      </c>
      <c r="B116" s="146">
        <v>8</v>
      </c>
      <c r="C116" s="155">
        <f t="shared" ref="C116" si="297">+B116+C115</f>
        <v>1583</v>
      </c>
      <c r="D116" s="155">
        <f t="shared" ref="D116" si="298">+C116-F116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265"/>
        <v>43940</v>
      </c>
      <c r="AA116" s="231">
        <f t="shared" ref="AA116" si="299">+AE116+AK116+AQ116</f>
        <v>1490</v>
      </c>
      <c r="AB116" s="231">
        <f t="shared" ref="AB116" si="300">+AG116+AM116+AS116</f>
        <v>811</v>
      </c>
      <c r="AC116" s="232">
        <f t="shared" ref="AC116" si="301">+AI116+AO116+AU116</f>
        <v>10</v>
      </c>
      <c r="AD116" s="184">
        <f t="shared" si="269"/>
        <v>2</v>
      </c>
      <c r="AE116" s="156">
        <v>1025</v>
      </c>
      <c r="AF116" s="185">
        <f t="shared" si="127"/>
        <v>34</v>
      </c>
      <c r="AG116" s="156">
        <v>602</v>
      </c>
      <c r="AH116" s="185">
        <f t="shared" ref="AH116" si="302">+AI116-AI115</f>
        <v>0</v>
      </c>
      <c r="AI116" s="186">
        <v>4</v>
      </c>
      <c r="AJ116" s="187">
        <f t="shared" si="271"/>
        <v>0</v>
      </c>
      <c r="AK116" s="156">
        <v>45</v>
      </c>
      <c r="AL116" s="185">
        <f t="shared" si="272"/>
        <v>3</v>
      </c>
      <c r="AM116" s="156">
        <v>20</v>
      </c>
      <c r="AN116" s="185">
        <f t="shared" ref="AN116" si="303">+AO116-AO115</f>
        <v>0</v>
      </c>
      <c r="AO116" s="188">
        <v>0</v>
      </c>
      <c r="AP116" s="187">
        <f t="shared" si="274"/>
        <v>22</v>
      </c>
      <c r="AQ116" s="156">
        <v>420</v>
      </c>
      <c r="AR116" s="185">
        <f t="shared" si="275"/>
        <v>11</v>
      </c>
      <c r="AS116" s="156">
        <v>189</v>
      </c>
      <c r="AT116" s="185">
        <f t="shared" ref="AT116" si="304">+AU116-AU115</f>
        <v>0</v>
      </c>
      <c r="AU116" s="189">
        <v>6</v>
      </c>
      <c r="AW116" s="230">
        <f t="shared" ref="AW116:AW117" si="305">+Z116</f>
        <v>43940</v>
      </c>
      <c r="AX116" s="132">
        <f t="shared" ref="AX116:AX117" si="306">+B116</f>
        <v>8</v>
      </c>
      <c r="AY116" s="230">
        <f t="shared" ref="AY116:AY117" si="307">+A116</f>
        <v>43940</v>
      </c>
      <c r="AZ116" s="132">
        <f t="shared" ref="AZ116" si="308">+C116</f>
        <v>1583</v>
      </c>
      <c r="BA116" s="1">
        <f t="shared" ref="BA116" si="309">+AW116</f>
        <v>43940</v>
      </c>
      <c r="BB116">
        <f t="shared" ref="BB116" si="310">+L116</f>
        <v>49</v>
      </c>
      <c r="BC116">
        <f t="shared" ref="BC116" si="311">+M116</f>
        <v>5</v>
      </c>
      <c r="BD116" s="1">
        <f t="shared" ref="BD116" si="312">+BA116</f>
        <v>43940</v>
      </c>
      <c r="BE116">
        <f t="shared" ref="BE116" si="313">+BE115+BB116</f>
        <v>1250</v>
      </c>
      <c r="BF116">
        <f t="shared" ref="BF116" si="314">+BF115+BC116</f>
        <v>291</v>
      </c>
      <c r="BG116" s="180">
        <f t="shared" ref="BG116" si="315">+A116</f>
        <v>43940</v>
      </c>
      <c r="BH116">
        <f t="shared" ref="BH116" si="316">+AE116</f>
        <v>1025</v>
      </c>
      <c r="BI116">
        <f t="shared" ref="BI116" si="317">+AG116</f>
        <v>602</v>
      </c>
      <c r="BJ116">
        <f t="shared" ref="BJ116" si="318">+AI116</f>
        <v>4</v>
      </c>
      <c r="BK116" s="180">
        <f t="shared" ref="BK116" si="319">+A116</f>
        <v>43940</v>
      </c>
      <c r="BL116">
        <f t="shared" ref="BL116" si="320">+AK116</f>
        <v>45</v>
      </c>
      <c r="BM116">
        <f t="shared" ref="BM116" si="321">+AM116</f>
        <v>20</v>
      </c>
      <c r="BN116">
        <f t="shared" ref="BN116" si="322">+AO116</f>
        <v>0</v>
      </c>
      <c r="BO116" s="180">
        <f t="shared" ref="BO116" si="323">+A116</f>
        <v>43940</v>
      </c>
      <c r="BP116">
        <f t="shared" ref="BP116" si="324">+AQ116</f>
        <v>420</v>
      </c>
      <c r="BQ116">
        <f t="shared" si="204"/>
        <v>189</v>
      </c>
      <c r="BR116">
        <f t="shared" si="205"/>
        <v>6</v>
      </c>
    </row>
    <row r="117" spans="1:70" x14ac:dyDescent="0.55000000000000004">
      <c r="A117" s="77">
        <v>43941</v>
      </c>
      <c r="B117" s="146">
        <v>4</v>
      </c>
      <c r="C117" s="155">
        <f t="shared" ref="C117" si="325">+B117+C116</f>
        <v>1587</v>
      </c>
      <c r="D117" s="155">
        <f t="shared" ref="D117" si="326">+C117-F117</f>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265"/>
        <v>43941</v>
      </c>
      <c r="AA117" s="231">
        <f t="shared" ref="AA117" si="327">+AE117+AK117+AQ117</f>
        <v>1492</v>
      </c>
      <c r="AB117" s="231">
        <f t="shared" ref="AB117" si="328">+AG117+AM117+AS117</f>
        <v>855</v>
      </c>
      <c r="AC117" s="232">
        <f t="shared" ref="AC117" si="329">+AI117+AO117+AU117</f>
        <v>10</v>
      </c>
      <c r="AD117" s="184">
        <f t="shared" ref="AD117" si="330">+AE117-AE116</f>
        <v>0</v>
      </c>
      <c r="AE117" s="156">
        <v>1025</v>
      </c>
      <c r="AF117" s="185">
        <f t="shared" ref="AF117:AF122" si="331">+AG117-AG116</f>
        <v>28</v>
      </c>
      <c r="AG117" s="156">
        <v>630</v>
      </c>
      <c r="AH117" s="185">
        <f t="shared" ref="AH117" si="332">+AI117-AI116</f>
        <v>0</v>
      </c>
      <c r="AI117" s="186">
        <v>4</v>
      </c>
      <c r="AJ117" s="187">
        <f t="shared" ref="AJ117" si="333">+AK117-AK116</f>
        <v>0</v>
      </c>
      <c r="AK117" s="156">
        <v>45</v>
      </c>
      <c r="AL117" s="185">
        <f t="shared" ref="AL117:AL120" si="334">+AM117-AM116</f>
        <v>2</v>
      </c>
      <c r="AM117" s="156">
        <v>22</v>
      </c>
      <c r="AN117" s="185">
        <f t="shared" ref="AN117" si="335">+AO117-AO116</f>
        <v>0</v>
      </c>
      <c r="AO117" s="188">
        <v>0</v>
      </c>
      <c r="AP117" s="187">
        <f t="shared" si="274"/>
        <v>2</v>
      </c>
      <c r="AQ117" s="156">
        <v>422</v>
      </c>
      <c r="AR117" s="185">
        <f t="shared" si="275"/>
        <v>14</v>
      </c>
      <c r="AS117" s="156">
        <v>203</v>
      </c>
      <c r="AT117" s="185">
        <f t="shared" ref="AT117" si="336">+AU117-AU116</f>
        <v>0</v>
      </c>
      <c r="AU117" s="189">
        <v>6</v>
      </c>
      <c r="AW117" s="230">
        <f t="shared" si="305"/>
        <v>43941</v>
      </c>
      <c r="AX117" s="132">
        <f t="shared" si="306"/>
        <v>4</v>
      </c>
      <c r="AY117" s="230">
        <f t="shared" si="307"/>
        <v>43941</v>
      </c>
      <c r="AZ117" s="132">
        <f t="shared" ref="AZ117" si="337">+C117</f>
        <v>1587</v>
      </c>
      <c r="BA117" s="1">
        <f t="shared" ref="BA117" si="338">+AW117</f>
        <v>43941</v>
      </c>
      <c r="BB117">
        <f t="shared" ref="BB117" si="339">+L117</f>
        <v>37</v>
      </c>
      <c r="BC117">
        <f t="shared" ref="BC117" si="340">+M117</f>
        <v>2</v>
      </c>
      <c r="BD117" s="1">
        <f t="shared" ref="BD117" si="341">+BA117</f>
        <v>43941</v>
      </c>
      <c r="BE117">
        <f t="shared" ref="BE117" si="342">+BE116+BB117</f>
        <v>1287</v>
      </c>
      <c r="BF117">
        <f t="shared" ref="BF117" si="343">+BF116+BC117</f>
        <v>293</v>
      </c>
      <c r="BG117" s="180">
        <f t="shared" ref="BG117" si="344">+A117</f>
        <v>43941</v>
      </c>
      <c r="BH117">
        <f t="shared" ref="BH117" si="345">+AE117</f>
        <v>1025</v>
      </c>
      <c r="BI117">
        <f t="shared" ref="BI117" si="346">+AG117</f>
        <v>630</v>
      </c>
      <c r="BJ117">
        <f t="shared" ref="BJ117" si="347">+AI117</f>
        <v>4</v>
      </c>
      <c r="BK117" s="180">
        <f t="shared" ref="BK117" si="348">+A117</f>
        <v>43941</v>
      </c>
      <c r="BL117">
        <f t="shared" ref="BL117" si="349">+AK117</f>
        <v>45</v>
      </c>
      <c r="BM117">
        <f t="shared" ref="BM117" si="350">+AM117</f>
        <v>22</v>
      </c>
      <c r="BN117">
        <f t="shared" ref="BN117" si="351">+AO117</f>
        <v>0</v>
      </c>
      <c r="BO117" s="180">
        <f t="shared" ref="BO117" si="352">+A117</f>
        <v>43941</v>
      </c>
      <c r="BP117">
        <f t="shared" ref="BP117" si="353">+AQ117</f>
        <v>422</v>
      </c>
      <c r="BQ117">
        <f t="shared" si="204"/>
        <v>203</v>
      </c>
      <c r="BR117">
        <f t="shared" si="205"/>
        <v>6</v>
      </c>
    </row>
    <row r="118" spans="1:70" x14ac:dyDescent="0.55000000000000004">
      <c r="A118" s="180">
        <v>43942</v>
      </c>
      <c r="B118" s="146">
        <v>23</v>
      </c>
      <c r="C118" s="155">
        <f t="shared" ref="C118" si="354">+B118+C117</f>
        <v>1610</v>
      </c>
      <c r="D118" s="155">
        <f t="shared" ref="D118" si="355">+C118-F118</f>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ref="Z118" si="356">+A118</f>
        <v>43942</v>
      </c>
      <c r="AA118" s="231">
        <f t="shared" ref="AA118" si="357">+AE118+AK118+AQ118</f>
        <v>1499</v>
      </c>
      <c r="AB118" s="231">
        <f t="shared" ref="AB118" si="358">+AG118+AM118+AS118</f>
        <v>891</v>
      </c>
      <c r="AC118" s="232">
        <f t="shared" ref="AC118" si="359">+AI118+AO118+AU118</f>
        <v>10</v>
      </c>
      <c r="AD118" s="184">
        <f t="shared" ref="AD118" si="360">+AE118-AE117</f>
        <v>4</v>
      </c>
      <c r="AE118" s="156">
        <v>1029</v>
      </c>
      <c r="AF118" s="185">
        <f t="shared" si="331"/>
        <v>20</v>
      </c>
      <c r="AG118" s="156">
        <v>650</v>
      </c>
      <c r="AH118" s="185">
        <f t="shared" ref="AH118:AH119" si="361">+AI118-AI117</f>
        <v>0</v>
      </c>
      <c r="AI118" s="186">
        <v>4</v>
      </c>
      <c r="AJ118" s="187">
        <f t="shared" ref="AJ118:AJ119" si="362">+AK118-AK117</f>
        <v>0</v>
      </c>
      <c r="AK118" s="156">
        <v>45</v>
      </c>
      <c r="AL118" s="185">
        <f t="shared" si="334"/>
        <v>2</v>
      </c>
      <c r="AM118" s="156">
        <v>24</v>
      </c>
      <c r="AN118" s="185">
        <f t="shared" ref="AN118:AN119" si="363">+AO118-AO117</f>
        <v>0</v>
      </c>
      <c r="AO118" s="188">
        <v>0</v>
      </c>
      <c r="AP118" s="187">
        <f t="shared" si="274"/>
        <v>3</v>
      </c>
      <c r="AQ118" s="156">
        <v>425</v>
      </c>
      <c r="AR118" s="185">
        <f t="shared" si="275"/>
        <v>14</v>
      </c>
      <c r="AS118" s="156">
        <v>217</v>
      </c>
      <c r="AT118" s="185">
        <f t="shared" ref="AT118:AT119" si="364">+AU118-AU117</f>
        <v>0</v>
      </c>
      <c r="AU118" s="189">
        <v>6</v>
      </c>
      <c r="AW118" s="230">
        <f t="shared" ref="AW118" si="365">+Z118</f>
        <v>43942</v>
      </c>
      <c r="AX118" s="132">
        <f t="shared" ref="AX118" si="366">+B118</f>
        <v>23</v>
      </c>
      <c r="AY118" s="230">
        <f t="shared" ref="AY118" si="367">+A118</f>
        <v>43942</v>
      </c>
      <c r="AZ118" s="132">
        <f t="shared" ref="AZ118" si="368">+C118</f>
        <v>1610</v>
      </c>
      <c r="BA118" s="1">
        <f t="shared" ref="BA118" si="369">+AW118</f>
        <v>43942</v>
      </c>
      <c r="BB118">
        <f t="shared" ref="BB118" si="370">+L118</f>
        <v>42</v>
      </c>
      <c r="BC118">
        <f t="shared" ref="BC118" si="371">+M118</f>
        <v>7</v>
      </c>
      <c r="BD118" s="1">
        <f t="shared" ref="BD118" si="372">+BA118</f>
        <v>43942</v>
      </c>
      <c r="BE118">
        <f t="shared" ref="BE118" si="373">+BE117+BB118</f>
        <v>1329</v>
      </c>
      <c r="BF118">
        <f t="shared" ref="BF118" si="374">+BF117+BC118</f>
        <v>300</v>
      </c>
      <c r="BG118" s="180">
        <f t="shared" ref="BG118" si="375">+A118</f>
        <v>43942</v>
      </c>
      <c r="BH118">
        <f t="shared" ref="BH118" si="376">+AE118</f>
        <v>1029</v>
      </c>
      <c r="BI118">
        <f t="shared" ref="BI118" si="377">+AG118</f>
        <v>650</v>
      </c>
      <c r="BJ118">
        <f t="shared" ref="BJ118" si="378">+AI118</f>
        <v>4</v>
      </c>
      <c r="BK118" s="180">
        <f t="shared" ref="BK118" si="379">+A118</f>
        <v>43942</v>
      </c>
      <c r="BL118">
        <f t="shared" ref="BL118" si="380">+AK118</f>
        <v>45</v>
      </c>
      <c r="BM118">
        <f t="shared" ref="BM118" si="381">+AM118</f>
        <v>24</v>
      </c>
      <c r="BN118">
        <f t="shared" ref="BN118" si="382">+AO118</f>
        <v>0</v>
      </c>
      <c r="BO118" s="180">
        <f t="shared" ref="BO118" si="383">+A118</f>
        <v>43942</v>
      </c>
      <c r="BP118">
        <f t="shared" ref="BP118" si="384">+AQ118</f>
        <v>425</v>
      </c>
      <c r="BQ118">
        <f t="shared" ref="BQ118" si="385">+AS118</f>
        <v>217</v>
      </c>
      <c r="BR118">
        <f t="shared" ref="BR118" si="386">+AU118</f>
        <v>6</v>
      </c>
    </row>
    <row r="119" spans="1:70" x14ac:dyDescent="0.55000000000000004">
      <c r="A119" s="180">
        <v>43943</v>
      </c>
      <c r="B119" s="146">
        <v>6</v>
      </c>
      <c r="C119" s="155">
        <f t="shared" ref="C119" si="387">+B119+C118</f>
        <v>1616</v>
      </c>
      <c r="D119" s="155">
        <f t="shared" ref="D119" si="388">+C119-F119</f>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389">+A119</f>
        <v>43943</v>
      </c>
      <c r="AA119" s="231">
        <f t="shared" ref="AA119" si="390">+AE119+AK119+AQ119</f>
        <v>1504</v>
      </c>
      <c r="AB119" s="231">
        <f t="shared" ref="AB119" si="391">+AG119+AM119+AS119</f>
        <v>940</v>
      </c>
      <c r="AC119" s="232">
        <f t="shared" ref="AC119" si="392">+AI119+AO119+AU119</f>
        <v>10</v>
      </c>
      <c r="AD119" s="184">
        <f t="shared" ref="AD119" si="393">+AE119-AE118</f>
        <v>4</v>
      </c>
      <c r="AE119" s="156">
        <v>1033</v>
      </c>
      <c r="AF119" s="185">
        <f t="shared" si="331"/>
        <v>28</v>
      </c>
      <c r="AG119" s="156">
        <v>678</v>
      </c>
      <c r="AH119" s="185">
        <f t="shared" si="361"/>
        <v>0</v>
      </c>
      <c r="AI119" s="186">
        <v>4</v>
      </c>
      <c r="AJ119" s="187">
        <f t="shared" si="362"/>
        <v>0</v>
      </c>
      <c r="AK119" s="156">
        <v>45</v>
      </c>
      <c r="AL119" s="185">
        <f t="shared" si="334"/>
        <v>2</v>
      </c>
      <c r="AM119" s="156">
        <v>26</v>
      </c>
      <c r="AN119" s="185">
        <f t="shared" si="363"/>
        <v>0</v>
      </c>
      <c r="AO119" s="188">
        <v>0</v>
      </c>
      <c r="AP119" s="187">
        <f t="shared" si="274"/>
        <v>1</v>
      </c>
      <c r="AQ119" s="156">
        <v>426</v>
      </c>
      <c r="AR119" s="185">
        <f t="shared" si="275"/>
        <v>19</v>
      </c>
      <c r="AS119" s="156">
        <v>236</v>
      </c>
      <c r="AT119" s="185">
        <f t="shared" si="364"/>
        <v>0</v>
      </c>
      <c r="AU119" s="189">
        <v>6</v>
      </c>
      <c r="AW119" s="230">
        <f t="shared" ref="AW119" si="394">+Z119</f>
        <v>43943</v>
      </c>
      <c r="AX119" s="132">
        <f t="shared" ref="AX119" si="395">+B119</f>
        <v>6</v>
      </c>
      <c r="AY119" s="230">
        <f t="shared" ref="AY119:AY124" si="396">+A119</f>
        <v>43943</v>
      </c>
      <c r="AZ119" s="132">
        <f t="shared" ref="AZ119" si="397">+C119</f>
        <v>1616</v>
      </c>
      <c r="BA119" s="1">
        <f t="shared" ref="BA119" si="398">+AW119</f>
        <v>43943</v>
      </c>
      <c r="BB119">
        <f t="shared" ref="BB119" si="399">+L119</f>
        <v>27</v>
      </c>
      <c r="BC119">
        <f t="shared" ref="BC119" si="400">+M119</f>
        <v>1</v>
      </c>
      <c r="BD119" s="1">
        <f t="shared" ref="BD119" si="401">+BA119</f>
        <v>43943</v>
      </c>
      <c r="BE119">
        <f t="shared" ref="BE119" si="402">+BE118+BB119</f>
        <v>1356</v>
      </c>
      <c r="BF119">
        <f t="shared" ref="BF119" si="403">+BF118+BC119</f>
        <v>301</v>
      </c>
      <c r="BG119" s="180">
        <f t="shared" ref="BG119:BG124" si="404">+A119</f>
        <v>43943</v>
      </c>
      <c r="BH119">
        <f t="shared" ref="BH119" si="405">+AE119</f>
        <v>1033</v>
      </c>
      <c r="BI119">
        <f t="shared" ref="BI119" si="406">+AG119</f>
        <v>678</v>
      </c>
      <c r="BJ119">
        <f t="shared" ref="BJ119" si="407">+AI119</f>
        <v>4</v>
      </c>
      <c r="BK119" s="180">
        <f t="shared" ref="BK119:BK124" si="408">+A119</f>
        <v>43943</v>
      </c>
      <c r="BL119">
        <f t="shared" ref="BL119" si="409">+AK119</f>
        <v>45</v>
      </c>
      <c r="BM119">
        <f t="shared" ref="BM119" si="410">+AM119</f>
        <v>26</v>
      </c>
      <c r="BN119">
        <f t="shared" ref="BN119" si="411">+AO119</f>
        <v>0</v>
      </c>
      <c r="BO119" s="180">
        <f t="shared" ref="BO119:BO124" si="412">+A119</f>
        <v>43943</v>
      </c>
      <c r="BP119">
        <f t="shared" ref="BP119" si="413">+AQ119</f>
        <v>426</v>
      </c>
      <c r="BQ119">
        <f t="shared" ref="BQ119" si="414">+AS119</f>
        <v>236</v>
      </c>
      <c r="BR119">
        <f t="shared" ref="BR119" si="415">+AU119</f>
        <v>6</v>
      </c>
    </row>
    <row r="120" spans="1:70" x14ac:dyDescent="0.55000000000000004">
      <c r="A120" s="180">
        <v>43944</v>
      </c>
      <c r="B120" s="146">
        <v>2</v>
      </c>
      <c r="C120" s="155">
        <f t="shared" ref="C120" si="416">+B120+C119</f>
        <v>1618</v>
      </c>
      <c r="D120" s="155">
        <f t="shared" ref="D120" si="417">+C120-F120</f>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389"/>
        <v>43944</v>
      </c>
      <c r="AA120" s="231">
        <f t="shared" ref="AA120" si="418">+AE120+AK120+AQ120</f>
        <v>1507</v>
      </c>
      <c r="AB120" s="231">
        <f t="shared" ref="AB120" si="419">+AG120+AM120+AS120</f>
        <v>979</v>
      </c>
      <c r="AC120" s="232">
        <f t="shared" ref="AC120" si="420">+AI120+AO120+AU120</f>
        <v>10</v>
      </c>
      <c r="AD120" s="184">
        <f t="shared" ref="AD120" si="421">+AE120-AE119</f>
        <v>2</v>
      </c>
      <c r="AE120" s="156">
        <v>1035</v>
      </c>
      <c r="AF120" s="185">
        <f t="shared" si="331"/>
        <v>21</v>
      </c>
      <c r="AG120" s="156">
        <v>699</v>
      </c>
      <c r="AH120" s="185">
        <f t="shared" ref="AH120" si="422">+AI120-AI119</f>
        <v>0</v>
      </c>
      <c r="AI120" s="186">
        <v>4</v>
      </c>
      <c r="AJ120" s="187">
        <f t="shared" ref="AJ120" si="423">+AK120-AK119</f>
        <v>0</v>
      </c>
      <c r="AK120" s="156">
        <v>45</v>
      </c>
      <c r="AL120" s="185">
        <f t="shared" si="334"/>
        <v>1</v>
      </c>
      <c r="AM120" s="156">
        <v>27</v>
      </c>
      <c r="AN120" s="185">
        <f t="shared" ref="AN120" si="424">+AO120-AO119</f>
        <v>0</v>
      </c>
      <c r="AO120" s="188">
        <v>0</v>
      </c>
      <c r="AP120" s="187">
        <f t="shared" ref="AP120:AP121" si="425">+AQ120-AQ119</f>
        <v>1</v>
      </c>
      <c r="AQ120" s="156">
        <v>427</v>
      </c>
      <c r="AR120" s="185">
        <f t="shared" si="275"/>
        <v>17</v>
      </c>
      <c r="AS120" s="156">
        <v>253</v>
      </c>
      <c r="AT120" s="185">
        <f t="shared" ref="AT120" si="426">+AU120-AU119</f>
        <v>0</v>
      </c>
      <c r="AU120" s="189">
        <v>6</v>
      </c>
      <c r="AW120" s="230">
        <f t="shared" ref="AW120" si="427">+Z120</f>
        <v>43944</v>
      </c>
      <c r="AX120" s="132">
        <f t="shared" ref="AX120" si="428">+B120</f>
        <v>2</v>
      </c>
      <c r="AY120" s="230">
        <f t="shared" si="396"/>
        <v>43944</v>
      </c>
      <c r="AZ120" s="132">
        <f t="shared" ref="AZ120" si="429">+C120</f>
        <v>1618</v>
      </c>
      <c r="BA120" s="1">
        <f t="shared" ref="BA120" si="430">+AW120</f>
        <v>43944</v>
      </c>
      <c r="BB120">
        <f t="shared" ref="BB120" si="431">+L120</f>
        <v>34</v>
      </c>
      <c r="BC120">
        <f t="shared" ref="BC120" si="432">+M120</f>
        <v>1</v>
      </c>
      <c r="BD120" s="1">
        <f t="shared" ref="BD120" si="433">+BA120</f>
        <v>43944</v>
      </c>
      <c r="BE120">
        <f t="shared" ref="BE120" si="434">+BE119+BB120</f>
        <v>1390</v>
      </c>
      <c r="BF120">
        <f t="shared" ref="BF120" si="435">+BF119+BC120</f>
        <v>302</v>
      </c>
      <c r="BG120" s="180">
        <f t="shared" si="404"/>
        <v>43944</v>
      </c>
      <c r="BH120">
        <f t="shared" ref="BH120" si="436">+AE120</f>
        <v>1035</v>
      </c>
      <c r="BI120">
        <f t="shared" ref="BI120" si="437">+AG120</f>
        <v>699</v>
      </c>
      <c r="BJ120">
        <f t="shared" ref="BJ120" si="438">+AI120</f>
        <v>4</v>
      </c>
      <c r="BK120" s="180">
        <f t="shared" si="408"/>
        <v>43944</v>
      </c>
      <c r="BL120">
        <f t="shared" ref="BL120" si="439">+AK120</f>
        <v>45</v>
      </c>
      <c r="BM120">
        <f t="shared" ref="BM120" si="440">+AM120</f>
        <v>27</v>
      </c>
      <c r="BN120">
        <f t="shared" ref="BN120" si="441">+AO120</f>
        <v>0</v>
      </c>
      <c r="BO120" s="180">
        <f t="shared" si="412"/>
        <v>43944</v>
      </c>
      <c r="BP120">
        <f t="shared" ref="BP120" si="442">+AQ120</f>
        <v>427</v>
      </c>
      <c r="BQ120">
        <f t="shared" ref="BQ120" si="443">+AS120</f>
        <v>253</v>
      </c>
      <c r="BR120">
        <f t="shared" ref="BR120" si="444">+AU120</f>
        <v>6</v>
      </c>
    </row>
    <row r="121" spans="1:70" x14ac:dyDescent="0.55000000000000004">
      <c r="A121" s="180">
        <v>43945</v>
      </c>
      <c r="B121" s="146">
        <v>11</v>
      </c>
      <c r="C121" s="155">
        <f t="shared" ref="C121" si="445">+B121+C120</f>
        <v>1629</v>
      </c>
      <c r="D121" s="155">
        <f t="shared" ref="D121" si="446">+C121-F121</f>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389"/>
        <v>43945</v>
      </c>
      <c r="AA121" s="231">
        <f t="shared" ref="AA121" si="447">+AE121+AK121+AQ121</f>
        <v>1508</v>
      </c>
      <c r="AB121" s="231">
        <f t="shared" ref="AB121" si="448">+AG121+AM121+AS121</f>
        <v>1016</v>
      </c>
      <c r="AC121" s="232">
        <f t="shared" ref="AC121" si="449">+AI121+AO121+AU121</f>
        <v>10</v>
      </c>
      <c r="AD121" s="184">
        <f t="shared" ref="AD121" si="450">+AE121-AE120</f>
        <v>0</v>
      </c>
      <c r="AE121" s="156">
        <v>1035</v>
      </c>
      <c r="AF121" s="185">
        <f t="shared" si="331"/>
        <v>26</v>
      </c>
      <c r="AG121" s="156">
        <v>725</v>
      </c>
      <c r="AH121" s="185">
        <f t="shared" ref="AH121" si="451">+AI121-AI120</f>
        <v>0</v>
      </c>
      <c r="AI121" s="186">
        <v>4</v>
      </c>
      <c r="AJ121" s="187">
        <f t="shared" ref="AJ121" si="452">+AK121-AK120</f>
        <v>0</v>
      </c>
      <c r="AK121" s="156">
        <v>45</v>
      </c>
      <c r="AL121" s="185">
        <f t="shared" ref="AL121" si="453">+AM121-AM120</f>
        <v>0</v>
      </c>
      <c r="AM121" s="156">
        <v>27</v>
      </c>
      <c r="AN121" s="185">
        <f t="shared" ref="AN121" si="454">+AO121-AO120</f>
        <v>0</v>
      </c>
      <c r="AO121" s="188">
        <v>0</v>
      </c>
      <c r="AP121" s="187">
        <f t="shared" si="425"/>
        <v>1</v>
      </c>
      <c r="AQ121" s="156">
        <v>428</v>
      </c>
      <c r="AR121" s="185">
        <f t="shared" ref="AR121" si="455">+AS121-AS120</f>
        <v>11</v>
      </c>
      <c r="AS121" s="156">
        <v>264</v>
      </c>
      <c r="AT121" s="185">
        <f t="shared" ref="AT121" si="456">+AU121-AU120</f>
        <v>0</v>
      </c>
      <c r="AU121" s="189">
        <v>6</v>
      </c>
      <c r="AW121" s="230">
        <f t="shared" ref="AW121" si="457">+Z121</f>
        <v>43945</v>
      </c>
      <c r="AX121" s="132">
        <f t="shared" ref="AX121" si="458">+B121</f>
        <v>11</v>
      </c>
      <c r="AY121" s="230">
        <f t="shared" si="396"/>
        <v>43945</v>
      </c>
      <c r="AZ121" s="132">
        <f t="shared" ref="AZ121" si="459">+C121</f>
        <v>1629</v>
      </c>
      <c r="BA121" s="1">
        <f t="shared" ref="BA121" si="460">+AW121</f>
        <v>43945</v>
      </c>
      <c r="BB121">
        <f t="shared" ref="BB121" si="461">+L121</f>
        <v>29</v>
      </c>
      <c r="BC121">
        <f t="shared" ref="BC121" si="462">+M121</f>
        <v>4</v>
      </c>
      <c r="BD121" s="1">
        <f t="shared" ref="BD121" si="463">+BA121</f>
        <v>43945</v>
      </c>
      <c r="BE121">
        <f t="shared" ref="BE121" si="464">+BE120+BB121</f>
        <v>1419</v>
      </c>
      <c r="BF121">
        <f t="shared" ref="BF121" si="465">+BF120+BC121</f>
        <v>306</v>
      </c>
      <c r="BG121" s="180">
        <f t="shared" si="404"/>
        <v>43945</v>
      </c>
      <c r="BH121">
        <f t="shared" ref="BH121" si="466">+AE121</f>
        <v>1035</v>
      </c>
      <c r="BI121">
        <f t="shared" ref="BI121" si="467">+AG121</f>
        <v>725</v>
      </c>
      <c r="BJ121">
        <f t="shared" ref="BJ121" si="468">+AI121</f>
        <v>4</v>
      </c>
      <c r="BK121" s="180">
        <f t="shared" si="408"/>
        <v>43945</v>
      </c>
      <c r="BL121">
        <f t="shared" ref="BL121" si="469">+AK121</f>
        <v>45</v>
      </c>
      <c r="BM121">
        <f t="shared" ref="BM121" si="470">+AM121</f>
        <v>27</v>
      </c>
      <c r="BN121">
        <f t="shared" ref="BN121" si="471">+AO121</f>
        <v>0</v>
      </c>
      <c r="BO121" s="180">
        <f t="shared" si="412"/>
        <v>43945</v>
      </c>
      <c r="BP121">
        <f t="shared" ref="BP121" si="472">+AQ121</f>
        <v>428</v>
      </c>
      <c r="BQ121">
        <f t="shared" ref="BQ121" si="473">+AS121</f>
        <v>264</v>
      </c>
      <c r="BR121">
        <f t="shared" ref="BR121" si="474">+AU121</f>
        <v>6</v>
      </c>
    </row>
    <row r="122" spans="1:70" x14ac:dyDescent="0.55000000000000004">
      <c r="A122" s="180">
        <v>43946</v>
      </c>
      <c r="B122" s="146">
        <v>5</v>
      </c>
      <c r="C122" s="155">
        <f t="shared" ref="C122" si="475">+B122+C121</f>
        <v>1634</v>
      </c>
      <c r="D122" s="155">
        <f t="shared" ref="D122" si="476">+C122-F122</f>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389"/>
        <v>43946</v>
      </c>
      <c r="AA122" s="231">
        <f t="shared" ref="AA122" si="477">+AE122+AK122+AQ122</f>
        <v>1511</v>
      </c>
      <c r="AB122" s="231">
        <f t="shared" ref="AB122" si="478">+AG122+AM122+AS122</f>
        <v>1056</v>
      </c>
      <c r="AC122" s="232">
        <f t="shared" ref="AC122" si="479">+AI122+AO122+AU122</f>
        <v>10</v>
      </c>
      <c r="AD122" s="184">
        <f t="shared" ref="AD122" si="480">+AE122-AE121</f>
        <v>2</v>
      </c>
      <c r="AE122" s="156">
        <v>1037</v>
      </c>
      <c r="AF122" s="185">
        <f t="shared" si="331"/>
        <v>28</v>
      </c>
      <c r="AG122" s="156">
        <v>753</v>
      </c>
      <c r="AH122" s="185">
        <f t="shared" ref="AH122" si="481">+AI122-AI121</f>
        <v>0</v>
      </c>
      <c r="AI122" s="186">
        <v>4</v>
      </c>
      <c r="AJ122" s="187">
        <f t="shared" ref="AJ122" si="482">+AK122-AK121</f>
        <v>0</v>
      </c>
      <c r="AK122" s="156">
        <v>45</v>
      </c>
      <c r="AL122" s="185">
        <f t="shared" ref="AL122:AL123" si="483">+AM122-AM121</f>
        <v>1</v>
      </c>
      <c r="AM122" s="156">
        <v>28</v>
      </c>
      <c r="AN122" s="185">
        <f t="shared" ref="AN122" si="484">+AO122-AO121</f>
        <v>0</v>
      </c>
      <c r="AO122" s="188">
        <v>0</v>
      </c>
      <c r="AP122" s="187">
        <f t="shared" ref="AP122:AP123" si="485">+AQ122-AQ121</f>
        <v>1</v>
      </c>
      <c r="AQ122" s="156">
        <v>429</v>
      </c>
      <c r="AR122" s="185">
        <f t="shared" ref="AR122" si="486">+AS122-AS121</f>
        <v>11</v>
      </c>
      <c r="AS122" s="156">
        <v>275</v>
      </c>
      <c r="AT122" s="185">
        <f t="shared" ref="AT122" si="487">+AU122-AU121</f>
        <v>0</v>
      </c>
      <c r="AU122" s="189">
        <v>6</v>
      </c>
      <c r="AW122" s="230">
        <f t="shared" ref="AW122" si="488">+Z122</f>
        <v>43946</v>
      </c>
      <c r="AX122" s="132">
        <f t="shared" ref="AX122" si="489">+B122</f>
        <v>5</v>
      </c>
      <c r="AY122" s="230">
        <f t="shared" si="396"/>
        <v>43946</v>
      </c>
      <c r="AZ122" s="132">
        <f t="shared" ref="AZ122" si="490">+C122</f>
        <v>1634</v>
      </c>
      <c r="BA122" s="1">
        <f t="shared" ref="BA122" si="491">+AW122</f>
        <v>43946</v>
      </c>
      <c r="BB122">
        <f t="shared" ref="BB122" si="492">+L122</f>
        <v>30</v>
      </c>
      <c r="BC122">
        <f t="shared" ref="BC122" si="493">+M122</f>
        <v>7</v>
      </c>
      <c r="BD122" s="1">
        <f t="shared" ref="BD122" si="494">+BA122</f>
        <v>43946</v>
      </c>
      <c r="BE122">
        <f t="shared" ref="BE122" si="495">+BE121+BB122</f>
        <v>1449</v>
      </c>
      <c r="BF122">
        <f t="shared" ref="BF122" si="496">+BF121+BC122</f>
        <v>313</v>
      </c>
      <c r="BG122" s="180">
        <f t="shared" si="404"/>
        <v>43946</v>
      </c>
      <c r="BH122">
        <f t="shared" ref="BH122" si="497">+AE122</f>
        <v>1037</v>
      </c>
      <c r="BI122">
        <f t="shared" ref="BI122" si="498">+AG122</f>
        <v>753</v>
      </c>
      <c r="BJ122">
        <f t="shared" ref="BJ122" si="499">+AI122</f>
        <v>4</v>
      </c>
      <c r="BK122" s="180">
        <f t="shared" si="408"/>
        <v>43946</v>
      </c>
      <c r="BL122">
        <f t="shared" ref="BL122" si="500">+AK122</f>
        <v>45</v>
      </c>
      <c r="BM122">
        <f t="shared" ref="BM122" si="501">+AM122</f>
        <v>28</v>
      </c>
      <c r="BN122">
        <f t="shared" ref="BN122" si="502">+AO122</f>
        <v>0</v>
      </c>
      <c r="BO122" s="180">
        <f t="shared" si="412"/>
        <v>43946</v>
      </c>
      <c r="BP122">
        <f t="shared" ref="BP122" si="503">+AQ122</f>
        <v>429</v>
      </c>
      <c r="BQ122">
        <f t="shared" ref="BQ122" si="504">+AS122</f>
        <v>275</v>
      </c>
      <c r="BR122">
        <f t="shared" ref="BR122" si="505">+AU122</f>
        <v>6</v>
      </c>
    </row>
    <row r="123" spans="1:70" x14ac:dyDescent="0.55000000000000004">
      <c r="A123" s="180">
        <v>43947</v>
      </c>
      <c r="B123" s="146">
        <v>2</v>
      </c>
      <c r="C123" s="155">
        <f t="shared" ref="C123" si="506">+B123+C122</f>
        <v>1636</v>
      </c>
      <c r="D123" s="155">
        <f t="shared" ref="D123" si="507">+C123-F123</f>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389"/>
        <v>43947</v>
      </c>
      <c r="AA123" s="231">
        <f t="shared" ref="AA123" si="508">+AE123+AK123+AQ123</f>
        <v>1511</v>
      </c>
      <c r="AB123" s="231">
        <f t="shared" ref="AB123" si="509">+AG123+AM123+AS123</f>
        <v>1084</v>
      </c>
      <c r="AC123" s="232">
        <f t="shared" ref="AC123" si="510">+AI123+AO123+AU123</f>
        <v>10</v>
      </c>
      <c r="AD123" s="184">
        <f t="shared" ref="AD123" si="511">+AE123-AE122</f>
        <v>0</v>
      </c>
      <c r="AE123" s="156">
        <v>1037</v>
      </c>
      <c r="AF123" s="185">
        <f t="shared" ref="AF123" si="512">+AG123-AG122</f>
        <v>19</v>
      </c>
      <c r="AG123" s="156">
        <v>772</v>
      </c>
      <c r="AH123" s="185">
        <f t="shared" ref="AH123" si="513">+AI123-AI122</f>
        <v>0</v>
      </c>
      <c r="AI123" s="186">
        <v>4</v>
      </c>
      <c r="AJ123" s="187">
        <f t="shared" ref="AJ123" si="514">+AK123-AK122</f>
        <v>0</v>
      </c>
      <c r="AK123" s="156">
        <v>45</v>
      </c>
      <c r="AL123" s="185">
        <f t="shared" si="483"/>
        <v>3</v>
      </c>
      <c r="AM123" s="156">
        <v>31</v>
      </c>
      <c r="AN123" s="185">
        <f t="shared" ref="AN123" si="515">+AO123-AO122</f>
        <v>0</v>
      </c>
      <c r="AO123" s="188">
        <v>0</v>
      </c>
      <c r="AP123" s="187">
        <f t="shared" si="485"/>
        <v>0</v>
      </c>
      <c r="AQ123" s="156">
        <v>429</v>
      </c>
      <c r="AR123" s="185">
        <f t="shared" ref="AR123:AR126" si="516">+AS123-AS122</f>
        <v>6</v>
      </c>
      <c r="AS123" s="156">
        <v>281</v>
      </c>
      <c r="AT123" s="185">
        <f t="shared" ref="AT123" si="517">+AU123-AU122</f>
        <v>0</v>
      </c>
      <c r="AU123" s="189">
        <v>6</v>
      </c>
      <c r="AW123" s="230">
        <f t="shared" ref="AW123" si="518">+Z123</f>
        <v>43947</v>
      </c>
      <c r="AX123" s="132">
        <f t="shared" ref="AX123" si="519">+B123</f>
        <v>2</v>
      </c>
      <c r="AY123" s="230">
        <f t="shared" si="396"/>
        <v>43947</v>
      </c>
      <c r="AZ123" s="132">
        <f t="shared" ref="AZ123" si="520">+C123</f>
        <v>1636</v>
      </c>
      <c r="BA123" s="1">
        <f t="shared" ref="BA123" si="521">+AW123</f>
        <v>43947</v>
      </c>
      <c r="BB123">
        <f t="shared" ref="BB123" si="522">+L123</f>
        <v>25</v>
      </c>
      <c r="BC123">
        <f t="shared" ref="BC123" si="523">+M123</f>
        <v>1</v>
      </c>
      <c r="BD123" s="1">
        <f t="shared" ref="BD123" si="524">+BA123</f>
        <v>43947</v>
      </c>
      <c r="BE123">
        <f t="shared" ref="BE123" si="525">+BE122+BB123</f>
        <v>1474</v>
      </c>
      <c r="BF123">
        <f t="shared" ref="BF123" si="526">+BF122+BC123</f>
        <v>314</v>
      </c>
      <c r="BG123" s="180">
        <f t="shared" si="404"/>
        <v>43947</v>
      </c>
      <c r="BH123">
        <f t="shared" ref="BH123" si="527">+AE123</f>
        <v>1037</v>
      </c>
      <c r="BI123">
        <f t="shared" ref="BI123" si="528">+AG123</f>
        <v>772</v>
      </c>
      <c r="BJ123">
        <f t="shared" ref="BJ123" si="529">+AI123</f>
        <v>4</v>
      </c>
      <c r="BK123" s="180">
        <f t="shared" si="408"/>
        <v>43947</v>
      </c>
      <c r="BL123">
        <f t="shared" ref="BL123" si="530">+AK123</f>
        <v>45</v>
      </c>
      <c r="BM123">
        <f t="shared" ref="BM123" si="531">+AM123</f>
        <v>31</v>
      </c>
      <c r="BN123">
        <f t="shared" ref="BN123" si="532">+AO123</f>
        <v>0</v>
      </c>
      <c r="BO123" s="180">
        <f t="shared" si="412"/>
        <v>43947</v>
      </c>
      <c r="BP123">
        <f t="shared" ref="BP123" si="533">+AQ123</f>
        <v>429</v>
      </c>
      <c r="BQ123">
        <f t="shared" ref="BQ123" si="534">+AS123</f>
        <v>281</v>
      </c>
      <c r="BR123">
        <f t="shared" ref="BR123" si="535">+AU123</f>
        <v>6</v>
      </c>
    </row>
    <row r="124" spans="1:70" x14ac:dyDescent="0.55000000000000004">
      <c r="A124" s="180">
        <v>43948</v>
      </c>
      <c r="B124" s="146">
        <v>3</v>
      </c>
      <c r="C124" s="155">
        <f t="shared" ref="C124" si="536">+B124+C123</f>
        <v>1639</v>
      </c>
      <c r="D124" s="155">
        <f t="shared" ref="D124" si="537">+C124-F124</f>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389"/>
        <v>43948</v>
      </c>
      <c r="AA124" s="231">
        <f t="shared" ref="AA124" si="538">+AE124+AK124+AQ124</f>
        <v>1511</v>
      </c>
      <c r="AB124" s="231">
        <f t="shared" ref="AB124" si="539">+AG124+AM124+AS124</f>
        <v>1109</v>
      </c>
      <c r="AC124" s="232">
        <f t="shared" ref="AC124" si="540">+AI124+AO124+AU124</f>
        <v>10</v>
      </c>
      <c r="AD124" s="184">
        <f t="shared" ref="AD124" si="541">+AE124-AE123</f>
        <v>0</v>
      </c>
      <c r="AE124" s="156">
        <v>1037</v>
      </c>
      <c r="AF124" s="185">
        <f t="shared" ref="AF124:AF126" si="542">+AG124-AG123</f>
        <v>15</v>
      </c>
      <c r="AG124" s="156">
        <v>787</v>
      </c>
      <c r="AH124" s="185">
        <f t="shared" ref="AH124" si="543">+AI124-AI123</f>
        <v>0</v>
      </c>
      <c r="AI124" s="186">
        <v>4</v>
      </c>
      <c r="AJ124" s="187">
        <f t="shared" ref="AJ124" si="544">+AK124-AK123</f>
        <v>0</v>
      </c>
      <c r="AK124" s="156">
        <v>45</v>
      </c>
      <c r="AL124" s="185">
        <f t="shared" ref="AL124:AL125" si="545">+AM124-AM123</f>
        <v>1</v>
      </c>
      <c r="AM124" s="156">
        <v>32</v>
      </c>
      <c r="AN124" s="185">
        <f t="shared" ref="AN124" si="546">+AO124-AO123</f>
        <v>0</v>
      </c>
      <c r="AO124" s="188">
        <v>0</v>
      </c>
      <c r="AP124" s="187">
        <f t="shared" ref="AP124" si="547">+AQ124-AQ123</f>
        <v>0</v>
      </c>
      <c r="AQ124" s="156">
        <v>429</v>
      </c>
      <c r="AR124" s="185">
        <f t="shared" si="516"/>
        <v>9</v>
      </c>
      <c r="AS124" s="156">
        <v>290</v>
      </c>
      <c r="AT124" s="185">
        <f t="shared" ref="AT124" si="548">+AU124-AU123</f>
        <v>0</v>
      </c>
      <c r="AU124" s="189">
        <v>6</v>
      </c>
      <c r="AW124" s="230">
        <f t="shared" ref="AW124" si="549">+Z124</f>
        <v>43948</v>
      </c>
      <c r="AX124" s="132">
        <f t="shared" ref="AX124" si="550">+B124</f>
        <v>3</v>
      </c>
      <c r="AY124" s="230">
        <f t="shared" si="396"/>
        <v>43948</v>
      </c>
      <c r="AZ124" s="132">
        <f t="shared" ref="AZ124" si="551">+C124</f>
        <v>1639</v>
      </c>
      <c r="BA124" s="1">
        <f t="shared" ref="BA124" si="552">+AW124</f>
        <v>43948</v>
      </c>
      <c r="BB124">
        <f t="shared" ref="BB124" si="553">+L124</f>
        <v>40</v>
      </c>
      <c r="BC124">
        <f t="shared" ref="BC124" si="554">+M124</f>
        <v>3</v>
      </c>
      <c r="BD124" s="1">
        <f t="shared" ref="BD124" si="555">+BA124</f>
        <v>43948</v>
      </c>
      <c r="BE124">
        <f t="shared" ref="BE124" si="556">+BE123+BB124</f>
        <v>1514</v>
      </c>
      <c r="BF124">
        <f t="shared" ref="BF124" si="557">+BF123+BC124</f>
        <v>317</v>
      </c>
      <c r="BG124" s="180">
        <f t="shared" si="404"/>
        <v>43948</v>
      </c>
      <c r="BH124">
        <f t="shared" ref="BH124" si="558">+AE124</f>
        <v>1037</v>
      </c>
      <c r="BI124">
        <f t="shared" ref="BI124" si="559">+AG124</f>
        <v>787</v>
      </c>
      <c r="BJ124">
        <f t="shared" ref="BJ124" si="560">+AI124</f>
        <v>4</v>
      </c>
      <c r="BK124" s="180">
        <f t="shared" si="408"/>
        <v>43948</v>
      </c>
      <c r="BL124">
        <f t="shared" ref="BL124" si="561">+AK124</f>
        <v>45</v>
      </c>
      <c r="BM124">
        <f t="shared" ref="BM124" si="562">+AM124</f>
        <v>32</v>
      </c>
      <c r="BN124">
        <f t="shared" ref="BN124" si="563">+AO124</f>
        <v>0</v>
      </c>
      <c r="BO124" s="180">
        <f t="shared" si="412"/>
        <v>43948</v>
      </c>
      <c r="BP124">
        <f t="shared" ref="BP124" si="564">+AQ124</f>
        <v>429</v>
      </c>
      <c r="BQ124">
        <f t="shared" ref="BQ124" si="565">+AS124</f>
        <v>290</v>
      </c>
      <c r="BR124">
        <f t="shared" ref="BR124" si="566">+AU124</f>
        <v>6</v>
      </c>
    </row>
    <row r="125" spans="1:70" x14ac:dyDescent="0.55000000000000004">
      <c r="A125" s="180">
        <v>43949</v>
      </c>
      <c r="B125" s="146">
        <v>21</v>
      </c>
      <c r="C125" s="155">
        <f t="shared" ref="C125" si="567">+B125+C124</f>
        <v>1660</v>
      </c>
      <c r="D125" s="155">
        <f t="shared" ref="D125" si="568">+C125-F125</f>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389"/>
        <v>43949</v>
      </c>
      <c r="AA125" s="231">
        <f t="shared" ref="AA125" si="569">+AE125+AK125+AQ125</f>
        <v>1511</v>
      </c>
      <c r="AB125" s="231">
        <f t="shared" ref="AB125" si="570">+AG125+AM125+AS125</f>
        <v>1151</v>
      </c>
      <c r="AC125" s="232">
        <f t="shared" ref="AC125" si="571">+AI125+AO125+AU125</f>
        <v>10</v>
      </c>
      <c r="AD125" s="184">
        <f t="shared" ref="AD125" si="572">+AE125-AE124</f>
        <v>0</v>
      </c>
      <c r="AE125" s="156">
        <v>1037</v>
      </c>
      <c r="AF125" s="185">
        <f t="shared" si="542"/>
        <v>24</v>
      </c>
      <c r="AG125" s="156">
        <v>811</v>
      </c>
      <c r="AH125" s="185">
        <f t="shared" ref="AH125" si="573">+AI125-AI124</f>
        <v>0</v>
      </c>
      <c r="AI125" s="186">
        <v>4</v>
      </c>
      <c r="AJ125" s="187">
        <f t="shared" ref="AJ125" si="574">+AK125-AK124</f>
        <v>0</v>
      </c>
      <c r="AK125" s="156">
        <v>45</v>
      </c>
      <c r="AL125" s="185">
        <f t="shared" si="545"/>
        <v>1</v>
      </c>
      <c r="AM125" s="156">
        <v>33</v>
      </c>
      <c r="AN125" s="185">
        <f t="shared" ref="AN125" si="575">+AO125-AO124</f>
        <v>0</v>
      </c>
      <c r="AO125" s="188">
        <v>0</v>
      </c>
      <c r="AP125" s="187">
        <f t="shared" ref="AP125" si="576">+AQ125-AQ124</f>
        <v>0</v>
      </c>
      <c r="AQ125" s="156">
        <v>429</v>
      </c>
      <c r="AR125" s="185">
        <f t="shared" si="516"/>
        <v>17</v>
      </c>
      <c r="AS125" s="156">
        <v>307</v>
      </c>
      <c r="AT125" s="185">
        <f t="shared" ref="AT125" si="577">+AU125-AU124</f>
        <v>0</v>
      </c>
      <c r="AU125" s="189">
        <v>6</v>
      </c>
      <c r="AW125" s="230">
        <f t="shared" ref="AW125" si="578">+Z125</f>
        <v>43949</v>
      </c>
      <c r="AX125" s="132">
        <f t="shared" ref="AX125" si="579">+B125</f>
        <v>21</v>
      </c>
      <c r="AY125" s="230">
        <f t="shared" ref="AY125" si="580">+A125</f>
        <v>43949</v>
      </c>
      <c r="AZ125" s="132">
        <f t="shared" ref="AZ125" si="581">+C125</f>
        <v>1660</v>
      </c>
      <c r="BA125" s="1">
        <f t="shared" ref="BA125" si="582">+AW125</f>
        <v>43949</v>
      </c>
      <c r="BB125">
        <f t="shared" ref="BB125" si="583">+L125</f>
        <v>26</v>
      </c>
      <c r="BC125">
        <f t="shared" ref="BC125" si="584">+M125</f>
        <v>5</v>
      </c>
      <c r="BD125" s="1">
        <f t="shared" ref="BD125" si="585">+BA125</f>
        <v>43949</v>
      </c>
      <c r="BE125">
        <f t="shared" ref="BE125" si="586">+BE124+BB125</f>
        <v>1540</v>
      </c>
      <c r="BF125">
        <f t="shared" ref="BF125" si="587">+BF124+BC125</f>
        <v>322</v>
      </c>
      <c r="BG125" s="180">
        <f t="shared" ref="BG125" si="588">+A125</f>
        <v>43949</v>
      </c>
      <c r="BH125">
        <f t="shared" ref="BH125" si="589">+AE125</f>
        <v>1037</v>
      </c>
      <c r="BI125">
        <f t="shared" ref="BI125" si="590">+AG125</f>
        <v>811</v>
      </c>
      <c r="BJ125">
        <f t="shared" ref="BJ125" si="591">+AI125</f>
        <v>4</v>
      </c>
      <c r="BK125" s="180">
        <f t="shared" ref="BK125" si="592">+A125</f>
        <v>43949</v>
      </c>
      <c r="BL125">
        <f t="shared" ref="BL125" si="593">+AK125</f>
        <v>45</v>
      </c>
      <c r="BM125">
        <f t="shared" ref="BM125" si="594">+AM125</f>
        <v>33</v>
      </c>
      <c r="BN125">
        <f t="shared" ref="BN125" si="595">+AO125</f>
        <v>0</v>
      </c>
      <c r="BO125" s="180">
        <f t="shared" ref="BO125" si="596">+A125</f>
        <v>43949</v>
      </c>
      <c r="BP125">
        <f t="shared" ref="BP125" si="597">+AQ125</f>
        <v>429</v>
      </c>
      <c r="BQ125">
        <f t="shared" ref="BQ125" si="598">+AS125</f>
        <v>307</v>
      </c>
      <c r="BR125">
        <f t="shared" ref="BR125" si="599">+AU125</f>
        <v>6</v>
      </c>
    </row>
    <row r="126" spans="1:70" x14ac:dyDescent="0.55000000000000004">
      <c r="A126" s="180">
        <v>43950</v>
      </c>
      <c r="B126" s="146">
        <v>4</v>
      </c>
      <c r="C126" s="155">
        <f t="shared" ref="C126" si="600">+B126+C125</f>
        <v>1664</v>
      </c>
      <c r="D126" s="155">
        <f t="shared" ref="D126" si="601">+C126-F126</f>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 si="602">+A126</f>
        <v>43950</v>
      </c>
      <c r="AA126" s="231">
        <f t="shared" ref="AA126" si="603">+AE126+AK126+AQ126</f>
        <v>1511</v>
      </c>
      <c r="AB126" s="231">
        <f t="shared" ref="AB126" si="604">+AG126+AM126+AS126</f>
        <v>1175</v>
      </c>
      <c r="AC126" s="232">
        <f t="shared" ref="AC126" si="605">+AI126+AO126+AU126</f>
        <v>10</v>
      </c>
      <c r="AD126" s="184">
        <f t="shared" ref="AD126" si="606">+AE126-AE125</f>
        <v>0</v>
      </c>
      <c r="AE126" s="156">
        <v>1037</v>
      </c>
      <c r="AF126" s="185">
        <f t="shared" si="542"/>
        <v>19</v>
      </c>
      <c r="AG126" s="156">
        <v>830</v>
      </c>
      <c r="AH126" s="185">
        <f t="shared" ref="AH126" si="607">+AI126-AI125</f>
        <v>0</v>
      </c>
      <c r="AI126" s="186">
        <v>4</v>
      </c>
      <c r="AJ126" s="187">
        <f t="shared" ref="AJ126" si="608">+AK126-AK125</f>
        <v>0</v>
      </c>
      <c r="AK126" s="156">
        <v>45</v>
      </c>
      <c r="AL126" s="185">
        <f t="shared" ref="AL126:AL129" si="609">+AM126-AM125</f>
        <v>1</v>
      </c>
      <c r="AM126" s="156">
        <v>34</v>
      </c>
      <c r="AN126" s="185">
        <f t="shared" ref="AN126" si="610">+AO126-AO125</f>
        <v>0</v>
      </c>
      <c r="AO126" s="188">
        <v>0</v>
      </c>
      <c r="AP126" s="187">
        <f t="shared" ref="AP126" si="611">+AQ126-AQ125</f>
        <v>0</v>
      </c>
      <c r="AQ126" s="156">
        <v>429</v>
      </c>
      <c r="AR126" s="185">
        <f t="shared" si="516"/>
        <v>4</v>
      </c>
      <c r="AS126" s="156">
        <v>311</v>
      </c>
      <c r="AT126" s="185">
        <f t="shared" ref="AT126" si="612">+AU126-AU125</f>
        <v>0</v>
      </c>
      <c r="AU126" s="189">
        <v>6</v>
      </c>
      <c r="AW126" s="230">
        <f t="shared" ref="AW126" si="613">+Z126</f>
        <v>43950</v>
      </c>
      <c r="AX126" s="132">
        <f t="shared" ref="AX126" si="614">+B126</f>
        <v>4</v>
      </c>
      <c r="AY126" s="230">
        <f t="shared" ref="AY126" si="615">+A126</f>
        <v>43950</v>
      </c>
      <c r="AZ126" s="132">
        <f t="shared" ref="AZ126" si="616">+C126</f>
        <v>1664</v>
      </c>
      <c r="BA126" s="1">
        <f t="shared" ref="BA126" si="617">+AW126</f>
        <v>43950</v>
      </c>
      <c r="BB126">
        <f t="shared" ref="BB126" si="618">+L126</f>
        <v>33</v>
      </c>
      <c r="BC126">
        <f t="shared" ref="BC126" si="619">+M126</f>
        <v>2</v>
      </c>
      <c r="BD126" s="1">
        <f t="shared" ref="BD126" si="620">+BA126</f>
        <v>43950</v>
      </c>
      <c r="BE126">
        <f t="shared" ref="BE126" si="621">+BE125+BB126</f>
        <v>1573</v>
      </c>
      <c r="BF126">
        <f t="shared" ref="BF126" si="622">+BF125+BC126</f>
        <v>324</v>
      </c>
      <c r="BG126" s="180">
        <f t="shared" ref="BG126" si="623">+A126</f>
        <v>43950</v>
      </c>
      <c r="BH126">
        <f t="shared" ref="BH126" si="624">+AE126</f>
        <v>1037</v>
      </c>
      <c r="BI126">
        <f t="shared" ref="BI126" si="625">+AG126</f>
        <v>830</v>
      </c>
      <c r="BJ126">
        <f t="shared" ref="BJ126" si="626">+AI126</f>
        <v>4</v>
      </c>
      <c r="BK126" s="180">
        <f t="shared" ref="BK126" si="627">+A126</f>
        <v>43950</v>
      </c>
      <c r="BL126">
        <f t="shared" ref="BL126" si="628">+AK126</f>
        <v>45</v>
      </c>
      <c r="BM126">
        <f t="shared" ref="BM126" si="629">+AM126</f>
        <v>34</v>
      </c>
      <c r="BN126">
        <f t="shared" ref="BN126" si="630">+AO126</f>
        <v>0</v>
      </c>
      <c r="BO126" s="180">
        <f t="shared" ref="BO126" si="631">+A126</f>
        <v>43950</v>
      </c>
      <c r="BP126">
        <f t="shared" ref="BP126" si="632">+AQ126</f>
        <v>429</v>
      </c>
      <c r="BQ126">
        <f t="shared" ref="BQ126" si="633">+AS126</f>
        <v>311</v>
      </c>
      <c r="BR126">
        <f t="shared" ref="BR126" si="634">+AU126</f>
        <v>6</v>
      </c>
    </row>
    <row r="127" spans="1:70" x14ac:dyDescent="0.55000000000000004">
      <c r="A127" s="180">
        <v>43951</v>
      </c>
      <c r="B127" s="146">
        <v>6</v>
      </c>
      <c r="C127" s="155">
        <f t="shared" ref="C127" si="635">+B127+C126</f>
        <v>1670</v>
      </c>
      <c r="D127" s="155">
        <f t="shared" ref="D127" si="636">+C127-F127</f>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ref="Z127" si="637">+A127</f>
        <v>43951</v>
      </c>
      <c r="AA127" s="231">
        <f t="shared" ref="AA127" si="638">+AE127+AK127+AQ127</f>
        <v>1511</v>
      </c>
      <c r="AB127" s="231">
        <f t="shared" ref="AB127" si="639">+AG127+AM127+AS127</f>
        <v>1203</v>
      </c>
      <c r="AC127" s="232">
        <f t="shared" ref="AC127" si="640">+AI127+AO127+AU127</f>
        <v>10</v>
      </c>
      <c r="AD127" s="184">
        <f t="shared" ref="AD127" si="641">+AE127-AE126</f>
        <v>0</v>
      </c>
      <c r="AE127" s="156">
        <v>1037</v>
      </c>
      <c r="AF127" s="185">
        <f t="shared" ref="AF127" si="642">+AG127-AG126</f>
        <v>16</v>
      </c>
      <c r="AG127" s="156">
        <v>846</v>
      </c>
      <c r="AH127" s="185">
        <f t="shared" ref="AH127" si="643">+AI127-AI126</f>
        <v>0</v>
      </c>
      <c r="AI127" s="186">
        <v>4</v>
      </c>
      <c r="AJ127" s="187">
        <f t="shared" ref="AJ127" si="644">+AK127-AK126</f>
        <v>0</v>
      </c>
      <c r="AK127" s="156">
        <v>45</v>
      </c>
      <c r="AL127" s="185">
        <f t="shared" si="609"/>
        <v>1</v>
      </c>
      <c r="AM127" s="156">
        <v>35</v>
      </c>
      <c r="AN127" s="185">
        <f t="shared" ref="AN127" si="645">+AO127-AO126</f>
        <v>0</v>
      </c>
      <c r="AO127" s="188">
        <v>0</v>
      </c>
      <c r="AP127" s="187">
        <f t="shared" ref="AP127" si="646">+AQ127-AQ126</f>
        <v>0</v>
      </c>
      <c r="AQ127" s="156">
        <v>429</v>
      </c>
      <c r="AR127" s="185">
        <f t="shared" ref="AR127" si="647">+AS127-AS126</f>
        <v>11</v>
      </c>
      <c r="AS127" s="156">
        <v>322</v>
      </c>
      <c r="AT127" s="185">
        <f t="shared" ref="AT127" si="648">+AU127-AU126</f>
        <v>0</v>
      </c>
      <c r="AU127" s="189">
        <v>6</v>
      </c>
      <c r="AW127" s="230">
        <f t="shared" ref="AW127" si="649">+Z127</f>
        <v>43951</v>
      </c>
      <c r="AX127" s="132">
        <f t="shared" ref="AX127" si="650">+B127</f>
        <v>6</v>
      </c>
      <c r="AY127" s="230">
        <f t="shared" ref="AY127" si="651">+A127</f>
        <v>43951</v>
      </c>
      <c r="AZ127" s="132">
        <f t="shared" ref="AZ127" si="652">+C127</f>
        <v>1670</v>
      </c>
      <c r="BA127" s="1">
        <f t="shared" ref="BA127" si="653">+AW127</f>
        <v>43951</v>
      </c>
      <c r="BB127">
        <f t="shared" ref="BB127" si="654">+L127</f>
        <v>25</v>
      </c>
      <c r="BC127">
        <f t="shared" ref="BC127" si="655">+M127</f>
        <v>6</v>
      </c>
      <c r="BD127" s="1">
        <f t="shared" ref="BD127" si="656">+BA127</f>
        <v>43951</v>
      </c>
      <c r="BE127">
        <f t="shared" ref="BE127" si="657">+BE126+BB127</f>
        <v>1598</v>
      </c>
      <c r="BF127">
        <f t="shared" ref="BF127" si="658">+BF126+BC127</f>
        <v>330</v>
      </c>
      <c r="BG127" s="180">
        <f t="shared" ref="BG127" si="659">+A127</f>
        <v>43951</v>
      </c>
      <c r="BH127">
        <f t="shared" ref="BH127" si="660">+AE127</f>
        <v>1037</v>
      </c>
      <c r="BI127">
        <f t="shared" ref="BI127" si="661">+AG127</f>
        <v>846</v>
      </c>
      <c r="BJ127">
        <f t="shared" ref="BJ127" si="662">+AI127</f>
        <v>4</v>
      </c>
      <c r="BK127" s="180">
        <f t="shared" ref="BK127" si="663">+A127</f>
        <v>43951</v>
      </c>
      <c r="BL127">
        <f t="shared" ref="BL127" si="664">+AK127</f>
        <v>45</v>
      </c>
      <c r="BM127">
        <f t="shared" ref="BM127" si="665">+AM127</f>
        <v>35</v>
      </c>
      <c r="BN127">
        <f t="shared" ref="BN127" si="666">+AO127</f>
        <v>0</v>
      </c>
      <c r="BO127" s="180">
        <f t="shared" ref="BO127" si="667">+A127</f>
        <v>43951</v>
      </c>
      <c r="BP127">
        <f t="shared" ref="BP127" si="668">+AQ127</f>
        <v>429</v>
      </c>
      <c r="BQ127">
        <f t="shared" ref="BQ127" si="669">+AS127</f>
        <v>322</v>
      </c>
      <c r="BR127">
        <f t="shared" ref="BR127" si="670">+AU127</f>
        <v>6</v>
      </c>
    </row>
    <row r="128" spans="1:70" x14ac:dyDescent="0.55000000000000004">
      <c r="A128" s="180">
        <v>43952</v>
      </c>
      <c r="B128" s="146">
        <v>1</v>
      </c>
      <c r="C128" s="155">
        <f t="shared" ref="C128" si="671">+B128+C127</f>
        <v>1671</v>
      </c>
      <c r="D128" s="155">
        <f t="shared" ref="D128" si="672">+C128-F128</f>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ref="Z128" si="673">+A128</f>
        <v>43952</v>
      </c>
      <c r="AA128" s="231">
        <f t="shared" ref="AA128" si="674">+AE128+AK128+AQ128</f>
        <v>1513</v>
      </c>
      <c r="AB128" s="231">
        <f t="shared" ref="AB128" si="675">+AG128+AM128+AS128</f>
        <v>1220</v>
      </c>
      <c r="AC128" s="232">
        <f t="shared" ref="AC128" si="676">+AI128+AO128+AU128</f>
        <v>10</v>
      </c>
      <c r="AD128" s="184">
        <f t="shared" ref="AD128" si="677">+AE128-AE127</f>
        <v>2</v>
      </c>
      <c r="AE128" s="156">
        <v>1039</v>
      </c>
      <c r="AF128" s="185">
        <f t="shared" ref="AF128:AF131" si="678">+AG128-AG127</f>
        <v>13</v>
      </c>
      <c r="AG128" s="156">
        <v>859</v>
      </c>
      <c r="AH128" s="185">
        <f t="shared" ref="AH128" si="679">+AI128-AI127</f>
        <v>0</v>
      </c>
      <c r="AI128" s="186">
        <v>4</v>
      </c>
      <c r="AJ128" s="187">
        <f t="shared" ref="AJ128" si="680">+AK128-AK127</f>
        <v>0</v>
      </c>
      <c r="AK128" s="156">
        <v>45</v>
      </c>
      <c r="AL128" s="185">
        <f t="shared" si="609"/>
        <v>2</v>
      </c>
      <c r="AM128" s="156">
        <v>37</v>
      </c>
      <c r="AN128" s="185">
        <f t="shared" ref="AN128" si="681">+AO128-AO127</f>
        <v>0</v>
      </c>
      <c r="AO128" s="188">
        <v>0</v>
      </c>
      <c r="AP128" s="187">
        <f t="shared" ref="AP128" si="682">+AQ128-AQ127</f>
        <v>0</v>
      </c>
      <c r="AQ128" s="156">
        <v>429</v>
      </c>
      <c r="AR128" s="185">
        <f t="shared" ref="AR128" si="683">+AS128-AS127</f>
        <v>2</v>
      </c>
      <c r="AS128" s="156">
        <v>324</v>
      </c>
      <c r="AT128" s="185">
        <f t="shared" ref="AT128" si="684">+AU128-AU127</f>
        <v>0</v>
      </c>
      <c r="AU128" s="189">
        <v>6</v>
      </c>
      <c r="AW128" s="230">
        <f t="shared" ref="AW128" si="685">+Z128</f>
        <v>43952</v>
      </c>
      <c r="AX128" s="132">
        <f t="shared" ref="AX128" si="686">+B128</f>
        <v>1</v>
      </c>
      <c r="AY128" s="230">
        <f t="shared" ref="AY128" si="687">+A128</f>
        <v>43952</v>
      </c>
      <c r="AZ128" s="132">
        <f t="shared" ref="AZ128" si="688">+C128</f>
        <v>1671</v>
      </c>
      <c r="BA128" s="1">
        <f t="shared" ref="BA128" si="689">+AW128</f>
        <v>43952</v>
      </c>
      <c r="BB128">
        <f t="shared" ref="BB128" si="690">+L128</f>
        <v>20</v>
      </c>
      <c r="BC128">
        <f t="shared" ref="BC128" si="691">+M128</f>
        <v>0</v>
      </c>
      <c r="BD128" s="1">
        <f t="shared" ref="BD128" si="692">+BA128</f>
        <v>43952</v>
      </c>
      <c r="BE128">
        <f t="shared" ref="BE128" si="693">+BE127+BB128</f>
        <v>1618</v>
      </c>
      <c r="BF128">
        <f t="shared" ref="BF128" si="694">+BF127+BC128</f>
        <v>330</v>
      </c>
      <c r="BG128" s="180">
        <f t="shared" ref="BG128" si="695">+A128</f>
        <v>43952</v>
      </c>
      <c r="BH128">
        <f t="shared" ref="BH128" si="696">+AE128</f>
        <v>1039</v>
      </c>
      <c r="BI128">
        <f t="shared" ref="BI128" si="697">+AG128</f>
        <v>859</v>
      </c>
      <c r="BJ128">
        <f t="shared" ref="BJ128" si="698">+AI128</f>
        <v>4</v>
      </c>
      <c r="BK128" s="180">
        <f t="shared" ref="BK128" si="699">+A128</f>
        <v>43952</v>
      </c>
      <c r="BL128">
        <f t="shared" ref="BL128" si="700">+AK128</f>
        <v>45</v>
      </c>
      <c r="BM128">
        <f t="shared" ref="BM128" si="701">+AM128</f>
        <v>37</v>
      </c>
      <c r="BN128">
        <f t="shared" ref="BN128" si="702">+AO128</f>
        <v>0</v>
      </c>
      <c r="BO128" s="180">
        <f t="shared" ref="BO128" si="703">+A128</f>
        <v>43952</v>
      </c>
      <c r="BP128">
        <f t="shared" ref="BP128" si="704">+AQ128</f>
        <v>429</v>
      </c>
      <c r="BQ128">
        <f t="shared" ref="BQ128" si="705">+AS128</f>
        <v>324</v>
      </c>
      <c r="BR128">
        <f t="shared" ref="BR128" si="706">+AU128</f>
        <v>6</v>
      </c>
    </row>
    <row r="129" spans="1:70" x14ac:dyDescent="0.55000000000000004">
      <c r="A129" s="180">
        <v>43953</v>
      </c>
      <c r="B129" s="146">
        <v>1</v>
      </c>
      <c r="C129" s="155">
        <f t="shared" ref="C129" si="707">+B129+C128</f>
        <v>1672</v>
      </c>
      <c r="D129" s="155">
        <f t="shared" ref="D129" si="708">+C129-F129</f>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ref="Z129" si="709">+A129</f>
        <v>43953</v>
      </c>
      <c r="AA129" s="231">
        <f t="shared" ref="AA129" si="710">+AE129+AK129+AQ129</f>
        <v>1516</v>
      </c>
      <c r="AB129" s="231">
        <f t="shared" ref="AB129" si="711">+AG129+AM129+AS129</f>
        <v>1226</v>
      </c>
      <c r="AC129" s="232">
        <f t="shared" ref="AC129" si="712">+AI129+AO129+AU129</f>
        <v>10</v>
      </c>
      <c r="AD129" s="184">
        <f t="shared" ref="AD129" si="713">+AE129-AE128</f>
        <v>0</v>
      </c>
      <c r="AE129" s="156">
        <v>1039</v>
      </c>
      <c r="AF129" s="185">
        <f t="shared" si="678"/>
        <v>5</v>
      </c>
      <c r="AG129" s="156">
        <v>864</v>
      </c>
      <c r="AH129" s="185">
        <f t="shared" ref="AH129" si="714">+AI129-AI128</f>
        <v>0</v>
      </c>
      <c r="AI129" s="186">
        <v>4</v>
      </c>
      <c r="AJ129" s="187">
        <f t="shared" ref="AJ129" si="715">+AK129-AK128</f>
        <v>0</v>
      </c>
      <c r="AK129" s="156">
        <v>45</v>
      </c>
      <c r="AL129" s="185">
        <f t="shared" si="609"/>
        <v>1</v>
      </c>
      <c r="AM129" s="156">
        <v>38</v>
      </c>
      <c r="AN129" s="185">
        <f t="shared" ref="AN129" si="716">+AO129-AO128</f>
        <v>0</v>
      </c>
      <c r="AO129" s="188">
        <v>0</v>
      </c>
      <c r="AP129" s="187">
        <f t="shared" ref="AP129" si="717">+AQ129-AQ128</f>
        <v>3</v>
      </c>
      <c r="AQ129" s="156">
        <v>432</v>
      </c>
      <c r="AR129" s="185">
        <f t="shared" ref="AR129" si="718">+AS129-AS128</f>
        <v>0</v>
      </c>
      <c r="AS129" s="156">
        <v>324</v>
      </c>
      <c r="AT129" s="185">
        <f t="shared" ref="AT129" si="719">+AU129-AU128</f>
        <v>0</v>
      </c>
      <c r="AU129" s="189">
        <v>6</v>
      </c>
      <c r="AW129" s="230">
        <f t="shared" ref="AW129" si="720">+Z129</f>
        <v>43953</v>
      </c>
      <c r="AX129" s="132">
        <f t="shared" ref="AX129" si="721">+B129</f>
        <v>1</v>
      </c>
      <c r="AY129" s="230">
        <f t="shared" ref="AY129" si="722">+A129</f>
        <v>43953</v>
      </c>
      <c r="AZ129" s="132">
        <f t="shared" ref="AZ129" si="723">+C129</f>
        <v>1672</v>
      </c>
      <c r="BA129" s="1">
        <f t="shared" ref="BA129" si="724">+AW129</f>
        <v>43953</v>
      </c>
      <c r="BB129">
        <f t="shared" ref="BB129" si="725">+L129</f>
        <v>12</v>
      </c>
      <c r="BC129">
        <f t="shared" ref="BC129" si="726">+M129</f>
        <v>2</v>
      </c>
      <c r="BD129" s="1">
        <f t="shared" ref="BD129" si="727">+BA129</f>
        <v>43953</v>
      </c>
      <c r="BE129">
        <f t="shared" ref="BE129" si="728">+BE128+BB129</f>
        <v>1630</v>
      </c>
      <c r="BF129">
        <f t="shared" ref="BF129" si="729">+BF128+BC129</f>
        <v>332</v>
      </c>
      <c r="BG129" s="180">
        <f t="shared" ref="BG129" si="730">+A129</f>
        <v>43953</v>
      </c>
      <c r="BH129">
        <f t="shared" ref="BH129" si="731">+AE129</f>
        <v>1039</v>
      </c>
      <c r="BI129">
        <f t="shared" ref="BI129" si="732">+AG129</f>
        <v>864</v>
      </c>
      <c r="BJ129">
        <f t="shared" ref="BJ129" si="733">+AI129</f>
        <v>4</v>
      </c>
      <c r="BK129" s="180">
        <f t="shared" ref="BK129" si="734">+A129</f>
        <v>43953</v>
      </c>
      <c r="BL129">
        <f t="shared" ref="BL129" si="735">+AK129</f>
        <v>45</v>
      </c>
      <c r="BM129">
        <f t="shared" ref="BM129" si="736">+AM129</f>
        <v>38</v>
      </c>
      <c r="BN129">
        <f t="shared" ref="BN129" si="737">+AO129</f>
        <v>0</v>
      </c>
      <c r="BO129" s="180">
        <f t="shared" ref="BO129" si="738">+A129</f>
        <v>43953</v>
      </c>
      <c r="BP129">
        <f t="shared" ref="BP129" si="739">+AQ129</f>
        <v>432</v>
      </c>
      <c r="BQ129">
        <f t="shared" ref="BQ129" si="740">+AS129</f>
        <v>324</v>
      </c>
      <c r="BR129">
        <f t="shared" ref="BR129" si="741">+AU129</f>
        <v>6</v>
      </c>
    </row>
    <row r="130" spans="1:70" x14ac:dyDescent="0.55000000000000004">
      <c r="A130" s="180">
        <v>43954</v>
      </c>
      <c r="B130" s="146">
        <v>3</v>
      </c>
      <c r="C130" s="155">
        <f t="shared" ref="C130" si="742">+B130+C129</f>
        <v>1675</v>
      </c>
      <c r="D130" s="155">
        <f t="shared" ref="D130" si="743">+C130-F130</f>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ref="Z130" si="744">+A130</f>
        <v>43954</v>
      </c>
      <c r="AA130" s="231">
        <f t="shared" ref="AA130" si="745">+AE130+AK130+AQ130</f>
        <v>1520</v>
      </c>
      <c r="AB130" s="231">
        <f t="shared" ref="AB130" si="746">+AG130+AM130+AS130</f>
        <v>1250</v>
      </c>
      <c r="AC130" s="232">
        <f t="shared" ref="AC130" si="747">+AI130+AO130+AU130</f>
        <v>10</v>
      </c>
      <c r="AD130" s="184">
        <f t="shared" ref="AD130" si="748">+AE130-AE129</f>
        <v>0</v>
      </c>
      <c r="AE130" s="156">
        <v>1039</v>
      </c>
      <c r="AF130" s="185">
        <f t="shared" si="678"/>
        <v>15</v>
      </c>
      <c r="AG130" s="156">
        <v>879</v>
      </c>
      <c r="AH130" s="185">
        <f t="shared" ref="AH130" si="749">+AI130-AI129</f>
        <v>0</v>
      </c>
      <c r="AI130" s="186">
        <v>4</v>
      </c>
      <c r="AJ130" s="187">
        <f t="shared" ref="AJ130" si="750">+AK130-AK129</f>
        <v>0</v>
      </c>
      <c r="AK130" s="156">
        <v>45</v>
      </c>
      <c r="AL130" s="185">
        <f t="shared" ref="AL130" si="751">+AM130-AM129</f>
        <v>1</v>
      </c>
      <c r="AM130" s="156">
        <v>39</v>
      </c>
      <c r="AN130" s="185">
        <f t="shared" ref="AN130" si="752">+AO130-AO129</f>
        <v>0</v>
      </c>
      <c r="AO130" s="188">
        <v>0</v>
      </c>
      <c r="AP130" s="187">
        <f t="shared" ref="AP130" si="753">+AQ130-AQ129</f>
        <v>4</v>
      </c>
      <c r="AQ130" s="156">
        <v>436</v>
      </c>
      <c r="AR130" s="185">
        <f t="shared" ref="AR130:AR131" si="754">+AS130-AS129</f>
        <v>8</v>
      </c>
      <c r="AS130" s="156">
        <v>332</v>
      </c>
      <c r="AT130" s="185">
        <f t="shared" ref="AT130" si="755">+AU130-AU129</f>
        <v>0</v>
      </c>
      <c r="AU130" s="189">
        <v>6</v>
      </c>
      <c r="AW130" s="230">
        <f t="shared" ref="AW130" si="756">+Z130</f>
        <v>43954</v>
      </c>
      <c r="AX130" s="132">
        <f t="shared" ref="AX130" si="757">+B130</f>
        <v>3</v>
      </c>
      <c r="AY130" s="230">
        <f t="shared" ref="AY130" si="758">+A130</f>
        <v>43954</v>
      </c>
      <c r="AZ130" s="132">
        <f t="shared" ref="AZ130" si="759">+C130</f>
        <v>1675</v>
      </c>
      <c r="BA130" s="1">
        <f t="shared" ref="BA130" si="760">+AW130</f>
        <v>43954</v>
      </c>
      <c r="BB130">
        <f t="shared" ref="BB130" si="761">+L130</f>
        <v>13</v>
      </c>
      <c r="BC130">
        <f t="shared" ref="BC130" si="762">+M130</f>
        <v>2</v>
      </c>
      <c r="BD130" s="1">
        <f t="shared" ref="BD130" si="763">+BA130</f>
        <v>43954</v>
      </c>
      <c r="BE130">
        <f t="shared" ref="BE130" si="764">+BE129+BB130</f>
        <v>1643</v>
      </c>
      <c r="BF130">
        <f t="shared" ref="BF130" si="765">+BF129+BC130</f>
        <v>334</v>
      </c>
      <c r="BG130" s="180">
        <f t="shared" ref="BG130" si="766">+A130</f>
        <v>43954</v>
      </c>
      <c r="BH130">
        <f t="shared" ref="BH130" si="767">+AE130</f>
        <v>1039</v>
      </c>
      <c r="BI130">
        <f t="shared" ref="BI130" si="768">+AG130</f>
        <v>879</v>
      </c>
      <c r="BJ130">
        <f t="shared" ref="BJ130" si="769">+AI130</f>
        <v>4</v>
      </c>
      <c r="BK130" s="180">
        <f t="shared" ref="BK130" si="770">+A130</f>
        <v>43954</v>
      </c>
      <c r="BL130">
        <f t="shared" ref="BL130" si="771">+AK130</f>
        <v>45</v>
      </c>
      <c r="BM130">
        <f t="shared" ref="BM130" si="772">+AM130</f>
        <v>39</v>
      </c>
      <c r="BN130">
        <f t="shared" ref="BN130" si="773">+AO130</f>
        <v>0</v>
      </c>
      <c r="BO130" s="180">
        <f t="shared" ref="BO130" si="774">+A130</f>
        <v>43954</v>
      </c>
      <c r="BP130">
        <f t="shared" ref="BP130" si="775">+AQ130</f>
        <v>436</v>
      </c>
      <c r="BQ130">
        <f t="shared" ref="BQ130" si="776">+AS130</f>
        <v>332</v>
      </c>
      <c r="BR130">
        <f t="shared" ref="BR130" si="777">+AU130</f>
        <v>6</v>
      </c>
    </row>
    <row r="131" spans="1:70" x14ac:dyDescent="0.55000000000000004">
      <c r="A131" s="180">
        <v>43955</v>
      </c>
      <c r="B131" s="146">
        <v>1</v>
      </c>
      <c r="C131" s="155">
        <f t="shared" ref="C131" si="778">+B131+C130</f>
        <v>1676</v>
      </c>
      <c r="D131" s="155">
        <f t="shared" ref="D131" si="779">+C131-F131</f>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ref="Z131" si="780">+A131</f>
        <v>43955</v>
      </c>
      <c r="AA131" s="231">
        <f t="shared" ref="AA131" si="781">+AE131+AK131+AQ131</f>
        <v>1523</v>
      </c>
      <c r="AB131" s="231">
        <f t="shared" ref="AB131" si="782">+AG131+AM131+AS131</f>
        <v>1273</v>
      </c>
      <c r="AC131" s="232">
        <f t="shared" ref="AC131" si="783">+AI131+AO131+AU131</f>
        <v>10</v>
      </c>
      <c r="AD131" s="184">
        <f t="shared" ref="AD131" si="784">+AE131-AE130</f>
        <v>1</v>
      </c>
      <c r="AE131" s="156">
        <v>1040</v>
      </c>
      <c r="AF131" s="185">
        <f t="shared" si="678"/>
        <v>21</v>
      </c>
      <c r="AG131" s="156">
        <v>900</v>
      </c>
      <c r="AH131" s="185">
        <f t="shared" ref="AH131" si="785">+AI131-AI130</f>
        <v>0</v>
      </c>
      <c r="AI131" s="186">
        <v>4</v>
      </c>
      <c r="AJ131" s="187">
        <f t="shared" ref="AJ131" si="786">+AK131-AK130</f>
        <v>0</v>
      </c>
      <c r="AK131" s="156">
        <v>45</v>
      </c>
      <c r="AL131" s="185">
        <f t="shared" ref="AL131" si="787">+AM131-AM130</f>
        <v>0</v>
      </c>
      <c r="AM131" s="156">
        <v>39</v>
      </c>
      <c r="AN131" s="185">
        <f t="shared" ref="AN131" si="788">+AO131-AO130</f>
        <v>0</v>
      </c>
      <c r="AO131" s="188">
        <v>0</v>
      </c>
      <c r="AP131" s="187">
        <f t="shared" ref="AP131" si="789">+AQ131-AQ130</f>
        <v>2</v>
      </c>
      <c r="AQ131" s="156">
        <v>438</v>
      </c>
      <c r="AR131" s="185">
        <f t="shared" si="754"/>
        <v>2</v>
      </c>
      <c r="AS131" s="156">
        <v>334</v>
      </c>
      <c r="AT131" s="185">
        <f t="shared" ref="AT131" si="790">+AU131-AU130</f>
        <v>0</v>
      </c>
      <c r="AU131" s="189">
        <v>6</v>
      </c>
      <c r="AW131" s="230">
        <f t="shared" ref="AW131" si="791">+Z131</f>
        <v>43955</v>
      </c>
      <c r="AX131" s="132">
        <f t="shared" ref="AX131" si="792">+B131</f>
        <v>1</v>
      </c>
      <c r="AY131" s="230">
        <f t="shared" ref="AY131" si="793">+A131</f>
        <v>43955</v>
      </c>
      <c r="AZ131" s="132">
        <f t="shared" ref="AZ131" si="794">+C131</f>
        <v>1676</v>
      </c>
      <c r="BA131" s="1">
        <f t="shared" ref="BA131" si="795">+AW131</f>
        <v>43955</v>
      </c>
      <c r="BB131">
        <f t="shared" ref="BB131" si="796">+L131</f>
        <v>15</v>
      </c>
      <c r="BC131">
        <f t="shared" ref="BC131" si="797">+M131</f>
        <v>0</v>
      </c>
      <c r="BD131" s="1">
        <f t="shared" ref="BD131" si="798">+BA131</f>
        <v>43955</v>
      </c>
      <c r="BE131">
        <f t="shared" ref="BE131" si="799">+BE130+BB131</f>
        <v>1658</v>
      </c>
      <c r="BF131">
        <f t="shared" ref="BF131" si="800">+BF130+BC131</f>
        <v>334</v>
      </c>
      <c r="BG131" s="180">
        <f t="shared" ref="BG131" si="801">+A131</f>
        <v>43955</v>
      </c>
      <c r="BH131">
        <f t="shared" ref="BH131" si="802">+AE131</f>
        <v>1040</v>
      </c>
      <c r="BI131">
        <f t="shared" ref="BI131" si="803">+AG131</f>
        <v>900</v>
      </c>
      <c r="BJ131">
        <f t="shared" ref="BJ131" si="804">+AI131</f>
        <v>4</v>
      </c>
      <c r="BK131" s="180">
        <f t="shared" ref="BK131" si="805">+A131</f>
        <v>43955</v>
      </c>
      <c r="BL131">
        <f t="shared" ref="BL131" si="806">+AK131</f>
        <v>45</v>
      </c>
      <c r="BM131">
        <f t="shared" ref="BM131" si="807">+AM131</f>
        <v>39</v>
      </c>
      <c r="BN131">
        <f t="shared" ref="BN131" si="808">+AO131</f>
        <v>0</v>
      </c>
      <c r="BO131" s="180">
        <f t="shared" ref="BO131" si="809">+A131</f>
        <v>43955</v>
      </c>
      <c r="BP131">
        <f t="shared" ref="BP131" si="810">+AQ131</f>
        <v>438</v>
      </c>
      <c r="BQ131">
        <f t="shared" ref="BQ131" si="811">+AS131</f>
        <v>334</v>
      </c>
      <c r="BR131">
        <f t="shared" ref="BR131" si="812">+AU131</f>
        <v>6</v>
      </c>
    </row>
    <row r="132" spans="1:70" x14ac:dyDescent="0.55000000000000004">
      <c r="A132" s="180">
        <v>43956</v>
      </c>
      <c r="B132" s="146">
        <v>2</v>
      </c>
      <c r="C132" s="155">
        <f t="shared" ref="C132" si="813">+B132+C131</f>
        <v>1678</v>
      </c>
      <c r="D132" s="155">
        <f t="shared" ref="D132" si="814">+C132-F132</f>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ref="Z132" si="815">+A132</f>
        <v>43956</v>
      </c>
      <c r="AA132" s="231">
        <f t="shared" ref="AA132" si="816">+AE132+AK132+AQ132</f>
        <v>1523</v>
      </c>
      <c r="AB132" s="231">
        <f t="shared" ref="AB132" si="817">+AG132+AM132+AS132</f>
        <v>1293</v>
      </c>
      <c r="AC132" s="232">
        <f t="shared" ref="AC132" si="818">+AI132+AO132+AU132</f>
        <v>10</v>
      </c>
      <c r="AD132" s="184">
        <f t="shared" ref="AD132" si="819">+AE132-AE131</f>
        <v>0</v>
      </c>
      <c r="AE132" s="156">
        <v>1040</v>
      </c>
      <c r="AF132" s="185">
        <f t="shared" ref="AF132" si="820">+AG132-AG131</f>
        <v>20</v>
      </c>
      <c r="AG132" s="156">
        <v>920</v>
      </c>
      <c r="AH132" s="185">
        <f t="shared" ref="AH132" si="821">+AI132-AI131</f>
        <v>0</v>
      </c>
      <c r="AI132" s="186">
        <v>4</v>
      </c>
      <c r="AJ132" s="187">
        <f t="shared" ref="AJ132" si="822">+AK132-AK131</f>
        <v>0</v>
      </c>
      <c r="AK132" s="156">
        <v>45</v>
      </c>
      <c r="AL132" s="185">
        <f t="shared" ref="AL132" si="823">+AM132-AM131</f>
        <v>0</v>
      </c>
      <c r="AM132" s="156">
        <v>39</v>
      </c>
      <c r="AN132" s="185">
        <f t="shared" ref="AN132" si="824">+AO132-AO131</f>
        <v>0</v>
      </c>
      <c r="AO132" s="188">
        <v>0</v>
      </c>
      <c r="AP132" s="187">
        <f t="shared" ref="AP132" si="825">+AQ132-AQ131</f>
        <v>0</v>
      </c>
      <c r="AQ132" s="156">
        <v>438</v>
      </c>
      <c r="AR132" s="185">
        <f t="shared" ref="AR132:AR133" si="826">+AS132-AS131</f>
        <v>0</v>
      </c>
      <c r="AS132" s="156">
        <v>334</v>
      </c>
      <c r="AT132" s="185">
        <f t="shared" ref="AT132" si="827">+AU132-AU131</f>
        <v>0</v>
      </c>
      <c r="AU132" s="189">
        <v>6</v>
      </c>
      <c r="AW132" s="230">
        <f t="shared" ref="AW132" si="828">+Z132</f>
        <v>43956</v>
      </c>
      <c r="AX132" s="132">
        <f t="shared" ref="AX132" si="829">+B132</f>
        <v>2</v>
      </c>
      <c r="AY132" s="230">
        <f t="shared" ref="AY132" si="830">+A132</f>
        <v>43956</v>
      </c>
      <c r="AZ132" s="132">
        <f t="shared" ref="AZ132" si="831">+C132</f>
        <v>1678</v>
      </c>
      <c r="BA132" s="1">
        <f t="shared" ref="BA132" si="832">+AW132</f>
        <v>43956</v>
      </c>
      <c r="BB132">
        <f t="shared" ref="BB132" si="833">+L132</f>
        <v>20</v>
      </c>
      <c r="BC132">
        <f t="shared" ref="BC132" si="834">+M132</f>
        <v>3</v>
      </c>
      <c r="BD132" s="1">
        <f t="shared" ref="BD132" si="835">+BA132</f>
        <v>43956</v>
      </c>
      <c r="BE132">
        <f t="shared" ref="BE132" si="836">+BE131+BB132</f>
        <v>1678</v>
      </c>
      <c r="BF132">
        <f t="shared" ref="BF132" si="837">+BF131+BC132</f>
        <v>337</v>
      </c>
      <c r="BG132" s="180">
        <f t="shared" ref="BG132" si="838">+A132</f>
        <v>43956</v>
      </c>
      <c r="BH132">
        <f t="shared" ref="BH132" si="839">+AE132</f>
        <v>1040</v>
      </c>
      <c r="BI132">
        <f t="shared" ref="BI132" si="840">+AG132</f>
        <v>920</v>
      </c>
      <c r="BJ132">
        <f t="shared" ref="BJ132" si="841">+AI132</f>
        <v>4</v>
      </c>
      <c r="BK132" s="180">
        <f t="shared" ref="BK132" si="842">+A132</f>
        <v>43956</v>
      </c>
      <c r="BL132">
        <f t="shared" ref="BL132" si="843">+AK132</f>
        <v>45</v>
      </c>
      <c r="BM132">
        <f t="shared" ref="BM132" si="844">+AM132</f>
        <v>39</v>
      </c>
      <c r="BN132">
        <f t="shared" ref="BN132" si="845">+AO132</f>
        <v>0</v>
      </c>
      <c r="BO132" s="180">
        <f t="shared" ref="BO132" si="846">+A132</f>
        <v>43956</v>
      </c>
      <c r="BP132">
        <f t="shared" ref="BP132" si="847">+AQ132</f>
        <v>438</v>
      </c>
      <c r="BQ132">
        <f t="shared" ref="BQ132" si="848">+AS132</f>
        <v>334</v>
      </c>
      <c r="BR132">
        <f t="shared" ref="BR132" si="849">+AU132</f>
        <v>6</v>
      </c>
    </row>
    <row r="133" spans="1:70" ht="18" customHeight="1" x14ac:dyDescent="0.55000000000000004">
      <c r="A133" s="180">
        <v>43957</v>
      </c>
      <c r="B133" s="146">
        <v>2</v>
      </c>
      <c r="C133" s="155">
        <f t="shared" ref="C133" si="850">+B133+C132</f>
        <v>1680</v>
      </c>
      <c r="D133" s="155">
        <f t="shared" ref="D133" si="851">+C133-F133</f>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ref="Z133" si="852">+A133</f>
        <v>43957</v>
      </c>
      <c r="AA133" s="231">
        <f t="shared" ref="AA133" si="853">+AE133+AK133+AQ133</f>
        <v>1524</v>
      </c>
      <c r="AB133" s="231">
        <f t="shared" ref="AB133" si="854">+AG133+AM133+AS133</f>
        <v>1311</v>
      </c>
      <c r="AC133" s="232">
        <f t="shared" ref="AC133" si="855">+AI133+AO133+AU133</f>
        <v>10</v>
      </c>
      <c r="AD133" s="184">
        <f t="shared" ref="AD133" si="856">+AE133-AE132</f>
        <v>0</v>
      </c>
      <c r="AE133" s="156">
        <v>1040</v>
      </c>
      <c r="AF133" s="185">
        <f t="shared" ref="AF133" si="857">+AG133-AG132</f>
        <v>12</v>
      </c>
      <c r="AG133" s="156">
        <v>932</v>
      </c>
      <c r="AH133" s="185">
        <f t="shared" ref="AH133" si="858">+AI133-AI132</f>
        <v>0</v>
      </c>
      <c r="AI133" s="186">
        <v>4</v>
      </c>
      <c r="AJ133" s="187">
        <f t="shared" ref="AJ133" si="859">+AK133-AK132</f>
        <v>0</v>
      </c>
      <c r="AK133" s="156">
        <v>45</v>
      </c>
      <c r="AL133" s="185">
        <f t="shared" ref="AL133" si="860">+AM133-AM132</f>
        <v>1</v>
      </c>
      <c r="AM133" s="156">
        <v>40</v>
      </c>
      <c r="AN133" s="185">
        <f t="shared" ref="AN133" si="861">+AO133-AO132</f>
        <v>0</v>
      </c>
      <c r="AO133" s="188">
        <v>0</v>
      </c>
      <c r="AP133" s="187">
        <f t="shared" ref="AP133" si="862">+AQ133-AQ132</f>
        <v>1</v>
      </c>
      <c r="AQ133" s="156">
        <v>439</v>
      </c>
      <c r="AR133" s="185">
        <f t="shared" si="826"/>
        <v>5</v>
      </c>
      <c r="AS133" s="156">
        <v>339</v>
      </c>
      <c r="AT133" s="185">
        <f t="shared" ref="AT133" si="863">+AU133-AU132</f>
        <v>0</v>
      </c>
      <c r="AU133" s="189">
        <v>6</v>
      </c>
      <c r="AW133" s="230">
        <f t="shared" ref="AW133" si="864">+Z133</f>
        <v>43957</v>
      </c>
      <c r="AX133" s="132">
        <f t="shared" ref="AX133" si="865">+B133</f>
        <v>2</v>
      </c>
      <c r="AY133" s="230">
        <f t="shared" ref="AY133" si="866">+A133</f>
        <v>43957</v>
      </c>
      <c r="AZ133" s="132">
        <f t="shared" ref="AZ133" si="867">+C133</f>
        <v>1680</v>
      </c>
      <c r="BA133" s="1">
        <f t="shared" ref="BA133" si="868">+AW133</f>
        <v>43957</v>
      </c>
      <c r="BB133">
        <f t="shared" ref="BB133" si="869">+L133</f>
        <v>6</v>
      </c>
      <c r="BC133">
        <f t="shared" ref="BC133" si="870">+M133</f>
        <v>0</v>
      </c>
      <c r="BD133" s="1">
        <f t="shared" ref="BD133" si="871">+BA133</f>
        <v>43957</v>
      </c>
      <c r="BE133">
        <f t="shared" ref="BE133" si="872">+BE132+BB133</f>
        <v>1684</v>
      </c>
      <c r="BF133">
        <f t="shared" ref="BF133" si="873">+BF132+BC133</f>
        <v>337</v>
      </c>
      <c r="BG133" s="180">
        <f t="shared" ref="BG133" si="874">+A133</f>
        <v>43957</v>
      </c>
      <c r="BH133">
        <f t="shared" ref="BH133" si="875">+AE133</f>
        <v>1040</v>
      </c>
      <c r="BI133">
        <f t="shared" ref="BI133" si="876">+AG133</f>
        <v>932</v>
      </c>
      <c r="BJ133">
        <f t="shared" ref="BJ133" si="877">+AI133</f>
        <v>4</v>
      </c>
      <c r="BK133" s="180">
        <f t="shared" ref="BK133" si="878">+A133</f>
        <v>43957</v>
      </c>
      <c r="BL133">
        <f t="shared" ref="BL133" si="879">+AK133</f>
        <v>45</v>
      </c>
      <c r="BM133">
        <f t="shared" ref="BM133" si="880">+AM133</f>
        <v>40</v>
      </c>
      <c r="BN133">
        <f t="shared" ref="BN133" si="881">+AO133</f>
        <v>0</v>
      </c>
      <c r="BO133" s="180">
        <f t="shared" ref="BO133" si="882">+A133</f>
        <v>43957</v>
      </c>
      <c r="BP133">
        <f t="shared" ref="BP133" si="883">+AQ133</f>
        <v>439</v>
      </c>
      <c r="BQ133">
        <f t="shared" ref="BQ133" si="884">+AS133</f>
        <v>339</v>
      </c>
      <c r="BR133">
        <f t="shared" ref="BR133" si="885">+AU133</f>
        <v>6</v>
      </c>
    </row>
    <row r="134" spans="1:70" ht="18" customHeight="1" x14ac:dyDescent="0.55000000000000004">
      <c r="A134" s="180">
        <v>43958</v>
      </c>
      <c r="B134" s="146">
        <v>0</v>
      </c>
      <c r="C134" s="155">
        <f t="shared" ref="C134" si="886">+B134+C133</f>
        <v>1680</v>
      </c>
      <c r="D134" s="155">
        <f t="shared" ref="D134" si="887">+C134-F134</f>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ref="Z134" si="888">+A134</f>
        <v>43958</v>
      </c>
      <c r="AA134" s="231">
        <f t="shared" ref="AA134" si="889">+AE134+AK134+AQ134</f>
        <v>1525</v>
      </c>
      <c r="AB134" s="231">
        <f t="shared" ref="AB134" si="890">+AG134+AM134+AS134</f>
        <v>1311</v>
      </c>
      <c r="AC134" s="232">
        <f t="shared" ref="AC134" si="891">+AI134+AO134+AU134</f>
        <v>10</v>
      </c>
      <c r="AD134" s="184">
        <f t="shared" ref="AD134" si="892">+AE134-AE133</f>
        <v>0</v>
      </c>
      <c r="AE134" s="156">
        <v>1040</v>
      </c>
      <c r="AF134" s="185">
        <f t="shared" ref="AF134:AF137" si="893">+AG134-AG133</f>
        <v>0</v>
      </c>
      <c r="AG134" s="156">
        <v>932</v>
      </c>
      <c r="AH134" s="185">
        <f t="shared" ref="AH134" si="894">+AI134-AI133</f>
        <v>0</v>
      </c>
      <c r="AI134" s="186">
        <v>4</v>
      </c>
      <c r="AJ134" s="187">
        <f t="shared" ref="AJ134" si="895">+AK134-AK133</f>
        <v>0</v>
      </c>
      <c r="AK134" s="156">
        <v>45</v>
      </c>
      <c r="AL134" s="185">
        <f t="shared" ref="AL134" si="896">+AM134-AM133</f>
        <v>0</v>
      </c>
      <c r="AM134" s="156">
        <v>40</v>
      </c>
      <c r="AN134" s="185">
        <f t="shared" ref="AN134" si="897">+AO134-AO133</f>
        <v>0</v>
      </c>
      <c r="AO134" s="188">
        <v>0</v>
      </c>
      <c r="AP134" s="187">
        <f t="shared" ref="AP134" si="898">+AQ134-AQ133</f>
        <v>1</v>
      </c>
      <c r="AQ134" s="156">
        <v>440</v>
      </c>
      <c r="AR134" s="185">
        <f t="shared" ref="AR134" si="899">+AS134-AS133</f>
        <v>0</v>
      </c>
      <c r="AS134" s="156">
        <v>339</v>
      </c>
      <c r="AT134" s="185">
        <f t="shared" ref="AT134" si="900">+AU134-AU133</f>
        <v>0</v>
      </c>
      <c r="AU134" s="189">
        <v>6</v>
      </c>
      <c r="AW134" s="230">
        <f t="shared" ref="AW134" si="901">+Z134</f>
        <v>43958</v>
      </c>
      <c r="AX134" s="132">
        <f t="shared" ref="AX134" si="902">+B134</f>
        <v>0</v>
      </c>
      <c r="AY134" s="230">
        <f t="shared" ref="AY134" si="903">+A134</f>
        <v>43958</v>
      </c>
      <c r="AZ134" s="132">
        <f t="shared" ref="AZ134" si="904">+C134</f>
        <v>1680</v>
      </c>
      <c r="BA134" s="1">
        <f t="shared" ref="BA134" si="905">+AW134</f>
        <v>43958</v>
      </c>
      <c r="BB134">
        <f t="shared" ref="BB134" si="906">+L134</f>
        <v>16</v>
      </c>
      <c r="BC134">
        <f t="shared" ref="BC134" si="907">+M134</f>
        <v>0</v>
      </c>
      <c r="BD134" s="1">
        <f t="shared" ref="BD134" si="908">+BA134</f>
        <v>43958</v>
      </c>
      <c r="BE134">
        <f t="shared" ref="BE134" si="909">+BE133+BB134</f>
        <v>1700</v>
      </c>
      <c r="BF134">
        <f t="shared" ref="BF134" si="910">+BF133+BC134</f>
        <v>337</v>
      </c>
      <c r="BG134" s="180">
        <f t="shared" ref="BG134" si="911">+A134</f>
        <v>43958</v>
      </c>
      <c r="BH134">
        <f t="shared" ref="BH134" si="912">+AE134</f>
        <v>1040</v>
      </c>
      <c r="BI134">
        <f t="shared" ref="BI134" si="913">+AG134</f>
        <v>932</v>
      </c>
      <c r="BJ134">
        <f t="shared" ref="BJ134" si="914">+AI134</f>
        <v>4</v>
      </c>
      <c r="BK134" s="180">
        <f t="shared" ref="BK134" si="915">+A134</f>
        <v>43958</v>
      </c>
      <c r="BL134">
        <f t="shared" ref="BL134" si="916">+AK134</f>
        <v>45</v>
      </c>
      <c r="BM134">
        <f t="shared" ref="BM134" si="917">+AM134</f>
        <v>40</v>
      </c>
      <c r="BN134">
        <f t="shared" ref="BN134" si="918">+AO134</f>
        <v>0</v>
      </c>
      <c r="BO134" s="180">
        <f t="shared" ref="BO134" si="919">+A134</f>
        <v>43958</v>
      </c>
      <c r="BP134">
        <f t="shared" ref="BP134" si="920">+AQ134</f>
        <v>440</v>
      </c>
      <c r="BQ134">
        <f t="shared" ref="BQ134" si="921">+AS134</f>
        <v>339</v>
      </c>
      <c r="BR134">
        <f t="shared" ref="BR134" si="922">+AU134</f>
        <v>6</v>
      </c>
    </row>
    <row r="135" spans="1:70" ht="18" customHeight="1" x14ac:dyDescent="0.55000000000000004">
      <c r="A135" s="180">
        <v>43959</v>
      </c>
      <c r="B135" s="146">
        <v>1</v>
      </c>
      <c r="C135" s="155">
        <f t="shared" ref="C135" si="923">+B135+C134</f>
        <v>1681</v>
      </c>
      <c r="D135" s="155">
        <f t="shared" ref="D135" si="924">+C135-F135</f>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ref="Z135" si="925">+A135</f>
        <v>43959</v>
      </c>
      <c r="AA135" s="231">
        <f t="shared" ref="AA135" si="926">+AE135+AK135+AQ135</f>
        <v>1525</v>
      </c>
      <c r="AB135" s="231">
        <f t="shared" ref="AB135" si="927">+AG135+AM135+AS135</f>
        <v>1355</v>
      </c>
      <c r="AC135" s="232">
        <f t="shared" ref="AC135" si="928">+AI135+AO135+AU135</f>
        <v>10</v>
      </c>
      <c r="AD135" s="184">
        <f t="shared" ref="AD135" si="929">+AE135-AE134</f>
        <v>0</v>
      </c>
      <c r="AE135" s="156">
        <v>1040</v>
      </c>
      <c r="AF135" s="185">
        <f t="shared" si="893"/>
        <v>28</v>
      </c>
      <c r="AG135" s="156">
        <v>960</v>
      </c>
      <c r="AH135" s="185">
        <f t="shared" ref="AH135" si="930">+AI135-AI134</f>
        <v>0</v>
      </c>
      <c r="AI135" s="186">
        <v>4</v>
      </c>
      <c r="AJ135" s="187">
        <f t="shared" ref="AJ135" si="931">+AK135-AK134</f>
        <v>0</v>
      </c>
      <c r="AK135" s="156">
        <v>45</v>
      </c>
      <c r="AL135" s="185">
        <f t="shared" ref="AL135" si="932">+AM135-AM134</f>
        <v>0</v>
      </c>
      <c r="AM135" s="156">
        <v>40</v>
      </c>
      <c r="AN135" s="185">
        <f t="shared" ref="AN135" si="933">+AO135-AO134</f>
        <v>0</v>
      </c>
      <c r="AO135" s="188">
        <v>0</v>
      </c>
      <c r="AP135" s="187">
        <f t="shared" ref="AP135" si="934">+AQ135-AQ134</f>
        <v>0</v>
      </c>
      <c r="AQ135" s="156">
        <v>440</v>
      </c>
      <c r="AR135" s="185">
        <f t="shared" ref="AR135" si="935">+AS135-AS134</f>
        <v>16</v>
      </c>
      <c r="AS135" s="156">
        <v>355</v>
      </c>
      <c r="AT135" s="185">
        <f t="shared" ref="AT135" si="936">+AU135-AU134</f>
        <v>0</v>
      </c>
      <c r="AU135" s="189">
        <v>6</v>
      </c>
      <c r="AW135" s="230">
        <f t="shared" ref="AW135" si="937">+Z135</f>
        <v>43959</v>
      </c>
      <c r="AX135" s="132">
        <f t="shared" ref="AX135" si="938">+B135</f>
        <v>1</v>
      </c>
      <c r="AY135" s="230">
        <f t="shared" ref="AY135" si="939">+A135</f>
        <v>43959</v>
      </c>
      <c r="AZ135" s="132">
        <f t="shared" ref="AZ135" si="940">+C135</f>
        <v>1681</v>
      </c>
      <c r="BA135" s="1">
        <f t="shared" ref="BA135" si="941">+AW135</f>
        <v>43959</v>
      </c>
      <c r="BB135">
        <f t="shared" ref="BB135" si="942">+L135</f>
        <v>15</v>
      </c>
      <c r="BC135">
        <f t="shared" ref="BC135" si="943">+M135</f>
        <v>0</v>
      </c>
      <c r="BD135" s="1">
        <f t="shared" ref="BD135" si="944">+BA135</f>
        <v>43959</v>
      </c>
      <c r="BE135">
        <f t="shared" ref="BE135" si="945">+BE134+BB135</f>
        <v>1715</v>
      </c>
      <c r="BF135">
        <f t="shared" ref="BF135" si="946">+BF134+BC135</f>
        <v>337</v>
      </c>
      <c r="BG135" s="180">
        <f t="shared" ref="BG135" si="947">+A135</f>
        <v>43959</v>
      </c>
      <c r="BH135">
        <f t="shared" ref="BH135" si="948">+AE135</f>
        <v>1040</v>
      </c>
      <c r="BI135">
        <f t="shared" ref="BI135" si="949">+AG135</f>
        <v>960</v>
      </c>
      <c r="BJ135">
        <f t="shared" ref="BJ135" si="950">+AI135</f>
        <v>4</v>
      </c>
      <c r="BK135" s="180">
        <f t="shared" ref="BK135" si="951">+A135</f>
        <v>43959</v>
      </c>
      <c r="BL135">
        <f t="shared" ref="BL135" si="952">+AK135</f>
        <v>45</v>
      </c>
      <c r="BM135">
        <f t="shared" ref="BM135" si="953">+AM135</f>
        <v>40</v>
      </c>
      <c r="BN135">
        <f t="shared" ref="BN135" si="954">+AO135</f>
        <v>0</v>
      </c>
      <c r="BO135" s="180">
        <f t="shared" ref="BO135" si="955">+A135</f>
        <v>43959</v>
      </c>
      <c r="BP135">
        <f t="shared" ref="BP135" si="956">+AQ135</f>
        <v>440</v>
      </c>
      <c r="BQ135">
        <f t="shared" ref="BQ135" si="957">+AS135</f>
        <v>355</v>
      </c>
      <c r="BR135">
        <f t="shared" ref="BR135" si="958">+AU135</f>
        <v>6</v>
      </c>
    </row>
    <row r="136" spans="1:70" ht="18" customHeight="1" x14ac:dyDescent="0.55000000000000004">
      <c r="A136" s="180">
        <v>43960</v>
      </c>
      <c r="B136" s="146">
        <v>2</v>
      </c>
      <c r="C136" s="155">
        <f t="shared" ref="C136" si="959">+B136+C135</f>
        <v>1683</v>
      </c>
      <c r="D136" s="155">
        <f t="shared" ref="D136" si="960">+C136-F136</f>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ref="Z136" si="961">+A136</f>
        <v>43960</v>
      </c>
      <c r="AA136" s="231">
        <f t="shared" ref="AA136" si="962">+AE136+AK136+AQ136</f>
        <v>1525</v>
      </c>
      <c r="AB136" s="231">
        <f t="shared" ref="AB136" si="963">+AG136+AM136+AS136</f>
        <v>1368</v>
      </c>
      <c r="AC136" s="232">
        <f t="shared" ref="AC136" si="964">+AI136+AO136+AU136</f>
        <v>10</v>
      </c>
      <c r="AD136" s="184">
        <f t="shared" ref="AD136" si="965">+AE136-AE135</f>
        <v>0</v>
      </c>
      <c r="AE136" s="156">
        <v>1040</v>
      </c>
      <c r="AF136" s="185">
        <f t="shared" si="893"/>
        <v>7</v>
      </c>
      <c r="AG136" s="156">
        <v>967</v>
      </c>
      <c r="AH136" s="185">
        <f t="shared" ref="AH136" si="966">+AI136-AI135</f>
        <v>0</v>
      </c>
      <c r="AI136" s="186">
        <v>4</v>
      </c>
      <c r="AJ136" s="187">
        <f t="shared" ref="AJ136" si="967">+AK136-AK135</f>
        <v>0</v>
      </c>
      <c r="AK136" s="156">
        <v>45</v>
      </c>
      <c r="AL136" s="185">
        <f t="shared" ref="AL136" si="968">+AM136-AM135</f>
        <v>0</v>
      </c>
      <c r="AM136" s="156">
        <v>40</v>
      </c>
      <c r="AN136" s="185">
        <f t="shared" ref="AN136" si="969">+AO136-AO135</f>
        <v>0</v>
      </c>
      <c r="AO136" s="188">
        <v>0</v>
      </c>
      <c r="AP136" s="187">
        <f t="shared" ref="AP136" si="970">+AQ136-AQ135</f>
        <v>0</v>
      </c>
      <c r="AQ136" s="156">
        <v>440</v>
      </c>
      <c r="AR136" s="185">
        <f t="shared" ref="AR136" si="971">+AS136-AS135</f>
        <v>6</v>
      </c>
      <c r="AS136" s="156">
        <v>361</v>
      </c>
      <c r="AT136" s="185">
        <f t="shared" ref="AT136" si="972">+AU136-AU135</f>
        <v>0</v>
      </c>
      <c r="AU136" s="189">
        <v>6</v>
      </c>
      <c r="AW136" s="230">
        <f t="shared" ref="AW136" si="973">+Z136</f>
        <v>43960</v>
      </c>
      <c r="AX136" s="132">
        <f t="shared" ref="AX136" si="974">+B136</f>
        <v>2</v>
      </c>
      <c r="AY136" s="230">
        <f t="shared" ref="AY136" si="975">+A136</f>
        <v>43960</v>
      </c>
      <c r="AZ136" s="132">
        <f t="shared" ref="AZ136" si="976">+C136</f>
        <v>1683</v>
      </c>
      <c r="BA136" s="1">
        <f t="shared" ref="BA136" si="977">+AW136</f>
        <v>43960</v>
      </c>
      <c r="BB136">
        <f t="shared" ref="BB136" si="978">+L136</f>
        <v>20</v>
      </c>
      <c r="BC136">
        <f t="shared" ref="BC136" si="979">+M136</f>
        <v>1</v>
      </c>
      <c r="BD136" s="1">
        <f t="shared" ref="BD136" si="980">+BA136</f>
        <v>43960</v>
      </c>
      <c r="BE136">
        <f t="shared" ref="BE136" si="981">+BE135+BB136</f>
        <v>1735</v>
      </c>
      <c r="BF136">
        <f t="shared" ref="BF136" si="982">+BF135+BC136</f>
        <v>338</v>
      </c>
      <c r="BG136" s="180">
        <f t="shared" ref="BG136" si="983">+A136</f>
        <v>43960</v>
      </c>
      <c r="BH136">
        <f t="shared" ref="BH136" si="984">+AE136</f>
        <v>1040</v>
      </c>
      <c r="BI136">
        <f t="shared" ref="BI136" si="985">+AG136</f>
        <v>967</v>
      </c>
      <c r="BJ136">
        <f t="shared" ref="BJ136" si="986">+AI136</f>
        <v>4</v>
      </c>
      <c r="BK136" s="180">
        <f t="shared" ref="BK136" si="987">+A136</f>
        <v>43960</v>
      </c>
      <c r="BL136">
        <f t="shared" ref="BL136" si="988">+AK136</f>
        <v>45</v>
      </c>
      <c r="BM136">
        <f t="shared" ref="BM136" si="989">+AM136</f>
        <v>40</v>
      </c>
      <c r="BN136">
        <f t="shared" ref="BN136" si="990">+AO136</f>
        <v>0</v>
      </c>
      <c r="BO136" s="180">
        <f t="shared" ref="BO136" si="991">+A136</f>
        <v>43960</v>
      </c>
      <c r="BP136">
        <f t="shared" ref="BP136" si="992">+AQ136</f>
        <v>440</v>
      </c>
      <c r="BQ136">
        <f t="shared" ref="BQ136" si="993">+AS136</f>
        <v>361</v>
      </c>
      <c r="BR136">
        <f t="shared" ref="BR136" si="994">+AU136</f>
        <v>6</v>
      </c>
    </row>
    <row r="137" spans="1:70" ht="18" customHeight="1" x14ac:dyDescent="0.55000000000000004">
      <c r="A137" s="180">
        <v>43961</v>
      </c>
      <c r="B137" s="146">
        <v>7</v>
      </c>
      <c r="C137" s="155">
        <f t="shared" ref="C137" si="995">+B137+C136</f>
        <v>1690</v>
      </c>
      <c r="D137" s="155">
        <f t="shared" ref="D137" si="996">+C137-F137</f>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ref="Z137" si="997">+A137</f>
        <v>43961</v>
      </c>
      <c r="AA137" s="231">
        <f t="shared" ref="AA137" si="998">+AE137+AK137+AQ137</f>
        <v>1532</v>
      </c>
      <c r="AB137" s="231">
        <f t="shared" ref="AB137" si="999">+AG137+AM137+AS137</f>
        <v>1389</v>
      </c>
      <c r="AC137" s="232">
        <f t="shared" ref="AC137" si="1000">+AI137+AO137+AU137</f>
        <v>10</v>
      </c>
      <c r="AD137" s="184">
        <f t="shared" ref="AD137" si="1001">+AE137-AE136</f>
        <v>7</v>
      </c>
      <c r="AE137" s="156">
        <v>1047</v>
      </c>
      <c r="AF137" s="185">
        <f t="shared" si="893"/>
        <v>15</v>
      </c>
      <c r="AG137" s="156">
        <v>982</v>
      </c>
      <c r="AH137" s="185">
        <f t="shared" ref="AH137" si="1002">+AI137-AI136</f>
        <v>0</v>
      </c>
      <c r="AI137" s="186">
        <v>4</v>
      </c>
      <c r="AJ137" s="187">
        <f t="shared" ref="AJ137" si="1003">+AK137-AK136</f>
        <v>0</v>
      </c>
      <c r="AK137" s="156">
        <v>45</v>
      </c>
      <c r="AL137" s="185">
        <f t="shared" ref="AL137" si="1004">+AM137-AM136</f>
        <v>1</v>
      </c>
      <c r="AM137" s="156">
        <v>41</v>
      </c>
      <c r="AN137" s="185">
        <f t="shared" ref="AN137" si="1005">+AO137-AO136</f>
        <v>0</v>
      </c>
      <c r="AO137" s="188">
        <v>0</v>
      </c>
      <c r="AP137" s="187">
        <f t="shared" ref="AP137" si="1006">+AQ137-AQ136</f>
        <v>0</v>
      </c>
      <c r="AQ137" s="156">
        <v>440</v>
      </c>
      <c r="AR137" s="185">
        <f t="shared" ref="AR137" si="1007">+AS137-AS136</f>
        <v>5</v>
      </c>
      <c r="AS137" s="156">
        <v>366</v>
      </c>
      <c r="AT137" s="185">
        <f t="shared" ref="AT137" si="1008">+AU137-AU136</f>
        <v>0</v>
      </c>
      <c r="AU137" s="189">
        <v>6</v>
      </c>
      <c r="AW137" s="230">
        <f t="shared" ref="AW137" si="1009">+Z137</f>
        <v>43961</v>
      </c>
      <c r="AX137" s="132">
        <f t="shared" ref="AX137" si="1010">+B137</f>
        <v>7</v>
      </c>
      <c r="AY137" s="230">
        <f t="shared" ref="AY137" si="1011">+A137</f>
        <v>43961</v>
      </c>
      <c r="AZ137" s="132">
        <f t="shared" ref="AZ137" si="1012">+C137</f>
        <v>1690</v>
      </c>
      <c r="BA137" s="1">
        <f t="shared" ref="BA137" si="1013">+AW137</f>
        <v>43961</v>
      </c>
      <c r="BB137">
        <f t="shared" ref="BB137" si="1014">+L137</f>
        <v>12</v>
      </c>
      <c r="BC137">
        <f t="shared" ref="BC137" si="1015">+M137</f>
        <v>0</v>
      </c>
      <c r="BD137" s="1">
        <f t="shared" ref="BD137" si="1016">+BA137</f>
        <v>43961</v>
      </c>
      <c r="BE137">
        <f t="shared" ref="BE137" si="1017">+BE136+BB137</f>
        <v>1747</v>
      </c>
      <c r="BF137">
        <f t="shared" ref="BF137" si="1018">+BF136+BC137</f>
        <v>338</v>
      </c>
      <c r="BG137" s="180">
        <f t="shared" ref="BG137" si="1019">+A137</f>
        <v>43961</v>
      </c>
      <c r="BH137">
        <f t="shared" ref="BH137" si="1020">+AE137</f>
        <v>1047</v>
      </c>
      <c r="BI137">
        <f t="shared" ref="BI137" si="1021">+AG137</f>
        <v>982</v>
      </c>
      <c r="BJ137">
        <f t="shared" ref="BJ137" si="1022">+AI137</f>
        <v>4</v>
      </c>
      <c r="BK137" s="180">
        <f t="shared" ref="BK137" si="1023">+A137</f>
        <v>43961</v>
      </c>
      <c r="BL137">
        <f t="shared" ref="BL137" si="1024">+AK137</f>
        <v>45</v>
      </c>
      <c r="BM137">
        <f t="shared" ref="BM137" si="1025">+AM137</f>
        <v>41</v>
      </c>
      <c r="BN137">
        <f t="shared" ref="BN137" si="1026">+AO137</f>
        <v>0</v>
      </c>
      <c r="BO137" s="180">
        <f t="shared" ref="BO137" si="1027">+A137</f>
        <v>43961</v>
      </c>
      <c r="BP137">
        <f t="shared" ref="BP137" si="1028">+AQ137</f>
        <v>440</v>
      </c>
      <c r="BQ137">
        <f t="shared" ref="BQ137" si="1029">+AS137</f>
        <v>366</v>
      </c>
      <c r="BR137">
        <f t="shared" ref="BR137" si="1030">+AU137</f>
        <v>6</v>
      </c>
    </row>
    <row r="138" spans="1:70" ht="18" customHeight="1" x14ac:dyDescent="0.55000000000000004">
      <c r="A138" s="180">
        <v>43962</v>
      </c>
      <c r="B138" s="146">
        <v>1</v>
      </c>
      <c r="C138" s="155">
        <f t="shared" ref="C138" si="1031">+B138+C137</f>
        <v>1691</v>
      </c>
      <c r="D138" s="155">
        <f t="shared" ref="D138:D139" si="1032">+C138-F138</f>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ref="Z138" si="1033">+A138</f>
        <v>43962</v>
      </c>
      <c r="AA138" s="231">
        <f t="shared" ref="AA138" si="1034">+AE138+AK138+AQ138</f>
        <v>1532</v>
      </c>
      <c r="AB138" s="231">
        <f t="shared" ref="AB138" si="1035">+AG138+AM138+AS138</f>
        <v>1395</v>
      </c>
      <c r="AC138" s="232">
        <f t="shared" ref="AC138" si="1036">+AI138+AO138+AU138</f>
        <v>10</v>
      </c>
      <c r="AD138" s="184">
        <f t="shared" ref="AD138" si="1037">+AE138-AE137</f>
        <v>0</v>
      </c>
      <c r="AE138" s="156">
        <v>1047</v>
      </c>
      <c r="AF138" s="185">
        <f t="shared" ref="AF138" si="1038">+AG138-AG137</f>
        <v>3</v>
      </c>
      <c r="AG138" s="156">
        <v>985</v>
      </c>
      <c r="AH138" s="185">
        <f t="shared" ref="AH138" si="1039">+AI138-AI137</f>
        <v>0</v>
      </c>
      <c r="AI138" s="186">
        <v>4</v>
      </c>
      <c r="AJ138" s="187">
        <f t="shared" ref="AJ138" si="1040">+AK138-AK137</f>
        <v>0</v>
      </c>
      <c r="AK138" s="156">
        <v>45</v>
      </c>
      <c r="AL138" s="185">
        <f t="shared" ref="AL138" si="1041">+AM138-AM137</f>
        <v>1</v>
      </c>
      <c r="AM138" s="156">
        <v>42</v>
      </c>
      <c r="AN138" s="185">
        <f t="shared" ref="AN138" si="1042">+AO138-AO137</f>
        <v>0</v>
      </c>
      <c r="AO138" s="188">
        <v>0</v>
      </c>
      <c r="AP138" s="187">
        <f t="shared" ref="AP138" si="1043">+AQ138-AQ137</f>
        <v>0</v>
      </c>
      <c r="AQ138" s="156">
        <v>440</v>
      </c>
      <c r="AR138" s="185">
        <f t="shared" ref="AR138:AR139" si="1044">+AS138-AS137</f>
        <v>2</v>
      </c>
      <c r="AS138" s="156">
        <v>368</v>
      </c>
      <c r="AT138" s="185">
        <f t="shared" ref="AT138:AT139" si="1045">+AU138-AU137</f>
        <v>0</v>
      </c>
      <c r="AU138" s="189">
        <v>6</v>
      </c>
      <c r="AW138" s="230">
        <f t="shared" ref="AW138" si="1046">+Z138</f>
        <v>43962</v>
      </c>
      <c r="AX138" s="132">
        <f t="shared" ref="AX138" si="1047">+B138</f>
        <v>1</v>
      </c>
      <c r="AY138" s="230">
        <f t="shared" ref="AY138" si="1048">+A138</f>
        <v>43962</v>
      </c>
      <c r="AZ138" s="132">
        <f t="shared" ref="AZ138" si="1049">+C138</f>
        <v>1691</v>
      </c>
      <c r="BA138" s="1">
        <f t="shared" ref="BA138" si="1050">+AW138</f>
        <v>43962</v>
      </c>
      <c r="BB138">
        <f t="shared" ref="BB138" si="1051">+L138</f>
        <v>15</v>
      </c>
      <c r="BC138">
        <f t="shared" ref="BC138" si="1052">+M138</f>
        <v>0</v>
      </c>
      <c r="BD138" s="1">
        <f t="shared" ref="BD138" si="1053">+BA138</f>
        <v>43962</v>
      </c>
      <c r="BE138">
        <f t="shared" ref="BE138" si="1054">+BE137+BB138</f>
        <v>1762</v>
      </c>
      <c r="BF138">
        <f t="shared" ref="BF138" si="1055">+BF137+BC138</f>
        <v>338</v>
      </c>
      <c r="BG138" s="180">
        <f t="shared" ref="BG138" si="1056">+A138</f>
        <v>43962</v>
      </c>
      <c r="BH138">
        <f t="shared" ref="BH138" si="1057">+AE138</f>
        <v>1047</v>
      </c>
      <c r="BI138">
        <f t="shared" ref="BI138" si="1058">+AG138</f>
        <v>985</v>
      </c>
      <c r="BJ138">
        <f t="shared" ref="BJ138" si="1059">+AI138</f>
        <v>4</v>
      </c>
      <c r="BK138" s="180">
        <f t="shared" ref="BK138" si="1060">+A138</f>
        <v>43962</v>
      </c>
      <c r="BL138">
        <f t="shared" ref="BL138" si="1061">+AK138</f>
        <v>45</v>
      </c>
      <c r="BM138">
        <f t="shared" ref="BM138" si="1062">+AM138</f>
        <v>42</v>
      </c>
      <c r="BN138">
        <f t="shared" ref="BN138" si="1063">+AO138</f>
        <v>0</v>
      </c>
      <c r="BO138" s="180">
        <f t="shared" ref="BO138" si="1064">+A138</f>
        <v>43962</v>
      </c>
      <c r="BP138">
        <f t="shared" ref="BP138" si="1065">+AQ138</f>
        <v>440</v>
      </c>
      <c r="BQ138">
        <f t="shared" ref="BQ138" si="1066">+AS138</f>
        <v>368</v>
      </c>
      <c r="BR138">
        <f t="shared" ref="BR138" si="1067">+AU138</f>
        <v>6</v>
      </c>
    </row>
    <row r="139" spans="1:70" ht="18" customHeight="1" x14ac:dyDescent="0.55000000000000004">
      <c r="A139" s="180">
        <v>43963</v>
      </c>
      <c r="B139" s="146">
        <v>1</v>
      </c>
      <c r="C139" s="155">
        <f t="shared" ref="C139" si="1068">+B139+C138</f>
        <v>1692</v>
      </c>
      <c r="D139" s="155">
        <f t="shared" si="1032"/>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ref="Z139" si="1069">+A139</f>
        <v>43963</v>
      </c>
      <c r="AA139" s="231">
        <f t="shared" ref="AA139" si="1070">+AE139+AK139+AQ139</f>
        <v>1532</v>
      </c>
      <c r="AB139" s="231">
        <f t="shared" ref="AB139" si="1071">+AG139+AM139+AS139</f>
        <v>1405</v>
      </c>
      <c r="AC139" s="232">
        <f t="shared" ref="AC139" si="1072">+AI139+AO139+AU139</f>
        <v>11</v>
      </c>
      <c r="AD139" s="184">
        <f t="shared" ref="AD139" si="1073">+AE139-AE138</f>
        <v>0</v>
      </c>
      <c r="AE139" s="156">
        <v>1047</v>
      </c>
      <c r="AF139" s="185">
        <f t="shared" ref="AF139:AF140" si="1074">+AG139-AG138</f>
        <v>6</v>
      </c>
      <c r="AG139" s="156">
        <v>991</v>
      </c>
      <c r="AH139" s="185">
        <f t="shared" ref="AH139" si="1075">+AI139-AI138</f>
        <v>0</v>
      </c>
      <c r="AI139" s="186">
        <v>4</v>
      </c>
      <c r="AJ139" s="187">
        <f t="shared" ref="AJ139" si="1076">+AK139-AK138</f>
        <v>0</v>
      </c>
      <c r="AK139" s="156">
        <v>45</v>
      </c>
      <c r="AL139" s="185">
        <f t="shared" ref="AL139" si="1077">+AM139-AM138</f>
        <v>0</v>
      </c>
      <c r="AM139" s="156">
        <v>42</v>
      </c>
      <c r="AN139" s="185">
        <f t="shared" ref="AN139" si="1078">+AO139-AO138</f>
        <v>0</v>
      </c>
      <c r="AO139" s="188">
        <v>0</v>
      </c>
      <c r="AP139" s="187">
        <f t="shared" ref="AP139" si="1079">+AQ139-AQ138</f>
        <v>0</v>
      </c>
      <c r="AQ139" s="156">
        <v>440</v>
      </c>
      <c r="AR139" s="185">
        <f t="shared" si="1044"/>
        <v>4</v>
      </c>
      <c r="AS139" s="156">
        <v>372</v>
      </c>
      <c r="AT139" s="185">
        <f t="shared" si="1045"/>
        <v>1</v>
      </c>
      <c r="AU139" s="189">
        <v>7</v>
      </c>
      <c r="AW139" s="230">
        <f t="shared" ref="AW139" si="1080">+Z139</f>
        <v>43963</v>
      </c>
      <c r="AX139" s="132">
        <f t="shared" ref="AX139" si="1081">+B139</f>
        <v>1</v>
      </c>
      <c r="AY139" s="230">
        <f t="shared" ref="AY139" si="1082">+A139</f>
        <v>43963</v>
      </c>
      <c r="AZ139" s="132">
        <f t="shared" ref="AZ139" si="1083">+C139</f>
        <v>1692</v>
      </c>
      <c r="BA139" s="1">
        <f t="shared" ref="BA139" si="1084">+AW139</f>
        <v>43963</v>
      </c>
      <c r="BB139">
        <f t="shared" ref="BB139" si="1085">+L139</f>
        <v>8</v>
      </c>
      <c r="BC139">
        <f t="shared" ref="BC139" si="1086">+M139</f>
        <v>1</v>
      </c>
      <c r="BD139" s="1">
        <f t="shared" ref="BD139" si="1087">+BA139</f>
        <v>43963</v>
      </c>
      <c r="BE139">
        <f t="shared" ref="BE139" si="1088">+BE138+BB139</f>
        <v>1770</v>
      </c>
      <c r="BF139">
        <f t="shared" ref="BF139" si="1089">+BF138+BC139</f>
        <v>339</v>
      </c>
      <c r="BG139" s="180">
        <f t="shared" ref="BG139" si="1090">+A139</f>
        <v>43963</v>
      </c>
      <c r="BH139">
        <f t="shared" ref="BH139" si="1091">+AE139</f>
        <v>1047</v>
      </c>
      <c r="BI139">
        <f t="shared" ref="BI139" si="1092">+AG139</f>
        <v>991</v>
      </c>
      <c r="BJ139">
        <f t="shared" ref="BJ139" si="1093">+AI139</f>
        <v>4</v>
      </c>
      <c r="BK139" s="180">
        <f t="shared" ref="BK139" si="1094">+A139</f>
        <v>43963</v>
      </c>
      <c r="BL139">
        <f t="shared" ref="BL139" si="1095">+AK139</f>
        <v>45</v>
      </c>
      <c r="BM139">
        <f t="shared" ref="BM139" si="1096">+AM139</f>
        <v>42</v>
      </c>
      <c r="BN139">
        <f t="shared" ref="BN139" si="1097">+AO139</f>
        <v>0</v>
      </c>
      <c r="BO139" s="180">
        <f t="shared" ref="BO139" si="1098">+A139</f>
        <v>43963</v>
      </c>
      <c r="BP139">
        <f t="shared" ref="BP139" si="1099">+AQ139</f>
        <v>440</v>
      </c>
      <c r="BQ139">
        <f t="shared" ref="BQ139" si="1100">+AS139</f>
        <v>372</v>
      </c>
      <c r="BR139">
        <f t="shared" ref="BR139" si="1101">+AU139</f>
        <v>7</v>
      </c>
    </row>
    <row r="140" spans="1:70" ht="18" customHeight="1" x14ac:dyDescent="0.55000000000000004">
      <c r="A140" s="180">
        <v>43964</v>
      </c>
      <c r="B140" s="146">
        <v>0</v>
      </c>
      <c r="C140" s="155">
        <f t="shared" ref="C140" si="1102">+B140+C139</f>
        <v>1692</v>
      </c>
      <c r="D140" s="155">
        <f t="shared" ref="D140" si="1103">+C140-F140</f>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ref="Z140" si="1104">+A140</f>
        <v>43964</v>
      </c>
      <c r="AA140" s="231">
        <f t="shared" ref="AA140" si="1105">+AE140+AK140+AQ140</f>
        <v>1535</v>
      </c>
      <c r="AB140" s="231">
        <f t="shared" ref="AB140" si="1106">+AG140+AM140+AS140</f>
        <v>1426</v>
      </c>
      <c r="AC140" s="232">
        <f t="shared" ref="AC140" si="1107">+AI140+AO140+AU140</f>
        <v>11</v>
      </c>
      <c r="AD140" s="184">
        <f t="shared" ref="AD140" si="1108">+AE140-AE139</f>
        <v>3</v>
      </c>
      <c r="AE140" s="156">
        <v>1050</v>
      </c>
      <c r="AF140" s="185">
        <f t="shared" si="1074"/>
        <v>17</v>
      </c>
      <c r="AG140" s="156">
        <v>1008</v>
      </c>
      <c r="AH140" s="185">
        <f t="shared" ref="AH140" si="1109">+AI140-AI139</f>
        <v>0</v>
      </c>
      <c r="AI140" s="186">
        <v>4</v>
      </c>
      <c r="AJ140" s="187">
        <f t="shared" ref="AJ140" si="1110">+AK140-AK139</f>
        <v>0</v>
      </c>
      <c r="AK140" s="156">
        <v>45</v>
      </c>
      <c r="AL140" s="185">
        <f t="shared" ref="AL140" si="1111">+AM140-AM139</f>
        <v>1</v>
      </c>
      <c r="AM140" s="156">
        <v>43</v>
      </c>
      <c r="AN140" s="185">
        <f t="shared" ref="AN140" si="1112">+AO140-AO139</f>
        <v>0</v>
      </c>
      <c r="AO140" s="188">
        <v>0</v>
      </c>
      <c r="AP140" s="187">
        <f t="shared" ref="AP140" si="1113">+AQ140-AQ139</f>
        <v>0</v>
      </c>
      <c r="AQ140" s="156">
        <v>440</v>
      </c>
      <c r="AR140" s="185">
        <f t="shared" ref="AR140" si="1114">+AS140-AS139</f>
        <v>3</v>
      </c>
      <c r="AS140" s="156">
        <v>375</v>
      </c>
      <c r="AT140" s="185">
        <f t="shared" ref="AT140" si="1115">+AU140-AU139</f>
        <v>0</v>
      </c>
      <c r="AU140" s="189">
        <v>7</v>
      </c>
      <c r="AW140" s="230">
        <f t="shared" ref="AW140" si="1116">+Z140</f>
        <v>43964</v>
      </c>
      <c r="AX140" s="132">
        <f t="shared" ref="AX140" si="1117">+B140</f>
        <v>0</v>
      </c>
      <c r="AY140" s="230">
        <f t="shared" ref="AY140" si="1118">+A140</f>
        <v>43964</v>
      </c>
      <c r="AZ140" s="132">
        <f t="shared" ref="AZ140" si="1119">+C140</f>
        <v>1692</v>
      </c>
      <c r="BA140" s="1">
        <f t="shared" ref="BA140" si="1120">+AW140</f>
        <v>43964</v>
      </c>
      <c r="BB140">
        <f t="shared" ref="BB140" si="1121">+L140</f>
        <v>12</v>
      </c>
      <c r="BC140">
        <f t="shared" ref="BC140" si="1122">+M140</f>
        <v>1</v>
      </c>
      <c r="BD140" s="1">
        <f t="shared" ref="BD140" si="1123">+BA140</f>
        <v>43964</v>
      </c>
      <c r="BE140">
        <f t="shared" ref="BE140" si="1124">+BE139+BB140</f>
        <v>1782</v>
      </c>
      <c r="BF140">
        <f t="shared" ref="BF140" si="1125">+BF139+BC140</f>
        <v>340</v>
      </c>
      <c r="BG140" s="180">
        <f t="shared" ref="BG140" si="1126">+A140</f>
        <v>43964</v>
      </c>
      <c r="BH140">
        <f t="shared" ref="BH140" si="1127">+AE140</f>
        <v>1050</v>
      </c>
      <c r="BI140">
        <f t="shared" ref="BI140" si="1128">+AG140</f>
        <v>1008</v>
      </c>
      <c r="BJ140">
        <f t="shared" ref="BJ140" si="1129">+AI140</f>
        <v>4</v>
      </c>
      <c r="BK140" s="180">
        <f t="shared" ref="BK140" si="1130">+A140</f>
        <v>43964</v>
      </c>
      <c r="BL140">
        <f t="shared" ref="BL140" si="1131">+AK140</f>
        <v>45</v>
      </c>
      <c r="BM140">
        <f t="shared" ref="BM140" si="1132">+AM140</f>
        <v>43</v>
      </c>
      <c r="BN140">
        <f t="shared" ref="BN140" si="1133">+AO140</f>
        <v>0</v>
      </c>
      <c r="BO140" s="180">
        <f t="shared" ref="BO140" si="1134">+A140</f>
        <v>43964</v>
      </c>
      <c r="BP140">
        <f t="shared" ref="BP140" si="1135">+AQ140</f>
        <v>440</v>
      </c>
      <c r="BQ140">
        <f t="shared" ref="BQ140" si="1136">+AS140</f>
        <v>375</v>
      </c>
      <c r="BR140">
        <f t="shared" ref="BR140" si="1137">+AU140</f>
        <v>7</v>
      </c>
    </row>
    <row r="141" spans="1:70" ht="18" customHeight="1" x14ac:dyDescent="0.55000000000000004">
      <c r="A141" s="180">
        <v>43965</v>
      </c>
      <c r="B141" s="146">
        <v>0</v>
      </c>
      <c r="C141" s="155">
        <f t="shared" ref="C141" si="1138">+B141+C140</f>
        <v>1692</v>
      </c>
      <c r="D141" s="155">
        <f t="shared" ref="D141" si="1139">+C141-F141</f>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ref="Z141" si="1140">+A141</f>
        <v>43965</v>
      </c>
      <c r="AA141" s="231">
        <f t="shared" ref="AA141" si="1141">+AE141+AK141+AQ141</f>
        <v>1536</v>
      </c>
      <c r="AB141" s="231">
        <f t="shared" ref="AB141" si="1142">+AG141+AM141+AS141</f>
        <v>1435</v>
      </c>
      <c r="AC141" s="232">
        <f t="shared" ref="AC141" si="1143">+AI141+AO141+AU141</f>
        <v>11</v>
      </c>
      <c r="AD141" s="184">
        <f t="shared" ref="AD141" si="1144">+AE141-AE140</f>
        <v>1</v>
      </c>
      <c r="AE141" s="156">
        <v>1051</v>
      </c>
      <c r="AF141" s="185">
        <f t="shared" ref="AF141" si="1145">+AG141-AG140</f>
        <v>1</v>
      </c>
      <c r="AG141" s="156">
        <v>1009</v>
      </c>
      <c r="AH141" s="185">
        <f t="shared" ref="AH141" si="1146">+AI141-AI140</f>
        <v>0</v>
      </c>
      <c r="AI141" s="186">
        <v>4</v>
      </c>
      <c r="AJ141" s="187">
        <f t="shared" ref="AJ141" si="1147">+AK141-AK140</f>
        <v>0</v>
      </c>
      <c r="AK141" s="156">
        <v>45</v>
      </c>
      <c r="AL141" s="185">
        <f t="shared" ref="AL141" si="1148">+AM141-AM140</f>
        <v>0</v>
      </c>
      <c r="AM141" s="156">
        <v>43</v>
      </c>
      <c r="AN141" s="185">
        <f t="shared" ref="AN141" si="1149">+AO141-AO140</f>
        <v>0</v>
      </c>
      <c r="AO141" s="188">
        <v>0</v>
      </c>
      <c r="AP141" s="187">
        <f t="shared" ref="AP141" si="1150">+AQ141-AQ140</f>
        <v>0</v>
      </c>
      <c r="AQ141" s="156">
        <v>440</v>
      </c>
      <c r="AR141" s="185">
        <f t="shared" ref="AR141" si="1151">+AS141-AS140</f>
        <v>8</v>
      </c>
      <c r="AS141" s="156">
        <v>383</v>
      </c>
      <c r="AT141" s="185">
        <f t="shared" ref="AT141" si="1152">+AU141-AU140</f>
        <v>0</v>
      </c>
      <c r="AU141" s="189">
        <v>7</v>
      </c>
      <c r="AW141" s="230">
        <f t="shared" ref="AW141" si="1153">+Z141</f>
        <v>43965</v>
      </c>
      <c r="AX141" s="132">
        <f t="shared" ref="AX141" si="1154">+B141</f>
        <v>0</v>
      </c>
      <c r="AY141" s="230">
        <f t="shared" ref="AY141" si="1155">+A141</f>
        <v>43965</v>
      </c>
      <c r="AZ141" s="132">
        <f t="shared" ref="AZ141" si="1156">+C141</f>
        <v>1692</v>
      </c>
      <c r="BA141" s="1">
        <f t="shared" ref="BA141" si="1157">+AW141</f>
        <v>43965</v>
      </c>
      <c r="BB141">
        <f t="shared" ref="BB141" si="1158">+L141</f>
        <v>11</v>
      </c>
      <c r="BC141">
        <f t="shared" ref="BC141" si="1159">+M141</f>
        <v>2</v>
      </c>
      <c r="BD141" s="1">
        <f t="shared" ref="BD141" si="1160">+BA141</f>
        <v>43965</v>
      </c>
      <c r="BE141">
        <f t="shared" ref="BE141" si="1161">+BE140+BB141</f>
        <v>1793</v>
      </c>
      <c r="BF141">
        <f t="shared" ref="BF141" si="1162">+BF140+BC141</f>
        <v>342</v>
      </c>
      <c r="BG141" s="180">
        <f t="shared" ref="BG141" si="1163">+A141</f>
        <v>43965</v>
      </c>
      <c r="BH141">
        <f t="shared" ref="BH141" si="1164">+AE141</f>
        <v>1051</v>
      </c>
      <c r="BI141">
        <f t="shared" ref="BI141" si="1165">+AG141</f>
        <v>1009</v>
      </c>
      <c r="BJ141">
        <f t="shared" ref="BJ141" si="1166">+AI141</f>
        <v>4</v>
      </c>
      <c r="BK141" s="180">
        <f t="shared" ref="BK141" si="1167">+A141</f>
        <v>43965</v>
      </c>
      <c r="BL141">
        <f t="shared" ref="BL141" si="1168">+AK141</f>
        <v>45</v>
      </c>
      <c r="BM141">
        <f t="shared" ref="BM141" si="1169">+AM141</f>
        <v>43</v>
      </c>
      <c r="BN141">
        <f t="shared" ref="BN141" si="1170">+AO141</f>
        <v>0</v>
      </c>
      <c r="BO141" s="180">
        <f t="shared" ref="BO141" si="1171">+A141</f>
        <v>43965</v>
      </c>
      <c r="BP141">
        <f t="shared" ref="BP141" si="1172">+AQ141</f>
        <v>440</v>
      </c>
      <c r="BQ141">
        <f t="shared" ref="BQ141" si="1173">+AS141</f>
        <v>383</v>
      </c>
      <c r="BR141">
        <f t="shared" ref="BR141" si="1174">+AU141</f>
        <v>7</v>
      </c>
    </row>
    <row r="142" spans="1:70" ht="18" customHeight="1" x14ac:dyDescent="0.55000000000000004">
      <c r="A142" s="180">
        <v>43966</v>
      </c>
      <c r="B142" s="146">
        <v>6</v>
      </c>
      <c r="C142" s="155">
        <f t="shared" ref="C142" si="1175">+B142+C141</f>
        <v>1698</v>
      </c>
      <c r="D142" s="155">
        <f t="shared" ref="D142" si="1176">+C142-F142</f>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ref="Z142" si="1177">+A142</f>
        <v>43966</v>
      </c>
      <c r="AA142" s="231">
        <f t="shared" ref="AA142" si="1178">+AE142+AK142+AQ142</f>
        <v>1537</v>
      </c>
      <c r="AB142" s="231">
        <f t="shared" ref="AB142" si="1179">+AG142+AM142+AS142</f>
        <v>1449</v>
      </c>
      <c r="AC142" s="232">
        <f t="shared" ref="AC142" si="1180">+AI142+AO142+AU142</f>
        <v>11</v>
      </c>
      <c r="AD142" s="184">
        <f t="shared" ref="AD142" si="1181">+AE142-AE141</f>
        <v>1</v>
      </c>
      <c r="AE142" s="156">
        <v>1052</v>
      </c>
      <c r="AF142" s="185">
        <f t="shared" ref="AF142:AF143" si="1182">+AG142-AG141</f>
        <v>10</v>
      </c>
      <c r="AG142" s="156">
        <v>1019</v>
      </c>
      <c r="AH142" s="185">
        <f t="shared" ref="AH142" si="1183">+AI142-AI141</f>
        <v>0</v>
      </c>
      <c r="AI142" s="186">
        <v>4</v>
      </c>
      <c r="AJ142" s="187">
        <f t="shared" ref="AJ142" si="1184">+AK142-AK141</f>
        <v>0</v>
      </c>
      <c r="AK142" s="156">
        <v>45</v>
      </c>
      <c r="AL142" s="185">
        <f t="shared" ref="AL142" si="1185">+AM142-AM141</f>
        <v>0</v>
      </c>
      <c r="AM142" s="156">
        <v>43</v>
      </c>
      <c r="AN142" s="185">
        <f t="shared" ref="AN142" si="1186">+AO142-AO141</f>
        <v>0</v>
      </c>
      <c r="AO142" s="188">
        <v>0</v>
      </c>
      <c r="AP142" s="187">
        <f t="shared" ref="AP142" si="1187">+AQ142-AQ141</f>
        <v>0</v>
      </c>
      <c r="AQ142" s="156">
        <v>440</v>
      </c>
      <c r="AR142" s="185">
        <f t="shared" ref="AR142" si="1188">+AS142-AS141</f>
        <v>4</v>
      </c>
      <c r="AS142" s="156">
        <v>387</v>
      </c>
      <c r="AT142" s="185">
        <f t="shared" ref="AT142" si="1189">+AU142-AU141</f>
        <v>0</v>
      </c>
      <c r="AU142" s="189">
        <v>7</v>
      </c>
      <c r="AW142" s="230">
        <f t="shared" ref="AW142" si="1190">+Z142</f>
        <v>43966</v>
      </c>
      <c r="AX142" s="132">
        <f t="shared" ref="AX142" si="1191">+B142</f>
        <v>6</v>
      </c>
      <c r="AY142" s="230">
        <f t="shared" ref="AY142" si="1192">+A142</f>
        <v>43966</v>
      </c>
      <c r="AZ142" s="132">
        <f t="shared" ref="AZ142" si="1193">+C142</f>
        <v>1698</v>
      </c>
      <c r="BA142" s="1">
        <f t="shared" ref="BA142" si="1194">+AW142</f>
        <v>43966</v>
      </c>
      <c r="BB142">
        <f t="shared" ref="BB142" si="1195">+L142</f>
        <v>13</v>
      </c>
      <c r="BC142">
        <f t="shared" ref="BC142" si="1196">+M142</f>
        <v>1</v>
      </c>
      <c r="BD142" s="1">
        <f t="shared" ref="BD142" si="1197">+BA142</f>
        <v>43966</v>
      </c>
      <c r="BE142">
        <f t="shared" ref="BE142" si="1198">+BE141+BB142</f>
        <v>1806</v>
      </c>
      <c r="BF142">
        <f t="shared" ref="BF142" si="1199">+BF141+BC142</f>
        <v>343</v>
      </c>
      <c r="BG142" s="180">
        <f t="shared" ref="BG142" si="1200">+A142</f>
        <v>43966</v>
      </c>
      <c r="BH142">
        <f t="shared" ref="BH142" si="1201">+AE142</f>
        <v>1052</v>
      </c>
      <c r="BI142">
        <f t="shared" ref="BI142" si="1202">+AG142</f>
        <v>1019</v>
      </c>
      <c r="BJ142">
        <f t="shared" ref="BJ142" si="1203">+AI142</f>
        <v>4</v>
      </c>
      <c r="BK142" s="180">
        <f t="shared" ref="BK142" si="1204">+A142</f>
        <v>43966</v>
      </c>
      <c r="BL142">
        <f t="shared" ref="BL142" si="1205">+AK142</f>
        <v>45</v>
      </c>
      <c r="BM142">
        <f t="shared" ref="BM142" si="1206">+AM142</f>
        <v>43</v>
      </c>
      <c r="BN142">
        <f t="shared" ref="BN142" si="1207">+AO142</f>
        <v>0</v>
      </c>
      <c r="BO142" s="180">
        <f t="shared" ref="BO142" si="1208">+A142</f>
        <v>43966</v>
      </c>
      <c r="BP142">
        <f t="shared" ref="BP142" si="1209">+AQ142</f>
        <v>440</v>
      </c>
      <c r="BQ142">
        <f t="shared" ref="BQ142" si="1210">+AS142</f>
        <v>387</v>
      </c>
      <c r="BR142">
        <f t="shared" ref="BR142" si="1211">+AU142</f>
        <v>7</v>
      </c>
    </row>
    <row r="143" spans="1:70" ht="18" customHeight="1" x14ac:dyDescent="0.55000000000000004">
      <c r="A143" s="180">
        <v>43967</v>
      </c>
      <c r="B143" s="146">
        <v>2</v>
      </c>
      <c r="C143" s="155">
        <f t="shared" ref="C143" si="1212">+B143+C142</f>
        <v>1700</v>
      </c>
      <c r="D143" s="155">
        <f t="shared" ref="D143" si="1213">+C143-F143</f>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ref="Z143" si="1214">+A143</f>
        <v>43967</v>
      </c>
      <c r="AA143" s="231">
        <f t="shared" ref="AA143" si="1215">+AE143+AK143+AQ143</f>
        <v>1537</v>
      </c>
      <c r="AB143" s="231">
        <f t="shared" ref="AB143" si="1216">+AG143+AM143+AS143</f>
        <v>1455</v>
      </c>
      <c r="AC143" s="232">
        <f t="shared" ref="AC143" si="1217">+AI143+AO143+AU143</f>
        <v>11</v>
      </c>
      <c r="AD143" s="184">
        <f t="shared" ref="AD143" si="1218">+AE143-AE142</f>
        <v>0</v>
      </c>
      <c r="AE143" s="156">
        <v>1052</v>
      </c>
      <c r="AF143" s="185">
        <f t="shared" si="1182"/>
        <v>3</v>
      </c>
      <c r="AG143" s="156">
        <v>1022</v>
      </c>
      <c r="AH143" s="185">
        <f t="shared" ref="AH143" si="1219">+AI143-AI142</f>
        <v>0</v>
      </c>
      <c r="AI143" s="186">
        <v>4</v>
      </c>
      <c r="AJ143" s="187">
        <f t="shared" ref="AJ143" si="1220">+AK143-AK142</f>
        <v>0</v>
      </c>
      <c r="AK143" s="156">
        <v>45</v>
      </c>
      <c r="AL143" s="185">
        <f t="shared" ref="AL143" si="1221">+AM143-AM142</f>
        <v>1</v>
      </c>
      <c r="AM143" s="156">
        <v>44</v>
      </c>
      <c r="AN143" s="185">
        <f t="shared" ref="AN143" si="1222">+AO143-AO142</f>
        <v>0</v>
      </c>
      <c r="AO143" s="188">
        <v>0</v>
      </c>
      <c r="AP143" s="187">
        <f t="shared" ref="AP143" si="1223">+AQ143-AQ142</f>
        <v>0</v>
      </c>
      <c r="AQ143" s="156">
        <v>440</v>
      </c>
      <c r="AR143" s="185">
        <f t="shared" ref="AR143:AR144" si="1224">+AS143-AS142</f>
        <v>2</v>
      </c>
      <c r="AS143" s="156">
        <v>389</v>
      </c>
      <c r="AT143" s="185">
        <f t="shared" ref="AT143" si="1225">+AU143-AU142</f>
        <v>0</v>
      </c>
      <c r="AU143" s="189">
        <v>7</v>
      </c>
      <c r="AW143" s="230">
        <f t="shared" ref="AW143" si="1226">+Z143</f>
        <v>43967</v>
      </c>
      <c r="AX143" s="132">
        <f t="shared" ref="AX143" si="1227">+B143</f>
        <v>2</v>
      </c>
      <c r="AY143" s="230">
        <f t="shared" ref="AY143" si="1228">+A143</f>
        <v>43967</v>
      </c>
      <c r="AZ143" s="132">
        <f t="shared" ref="AZ143" si="1229">+C143</f>
        <v>1700</v>
      </c>
      <c r="BA143" s="1">
        <f t="shared" ref="BA143" si="1230">+AW143</f>
        <v>43967</v>
      </c>
      <c r="BB143">
        <f t="shared" ref="BB143" si="1231">+L143</f>
        <v>12</v>
      </c>
      <c r="BC143">
        <f t="shared" ref="BC143" si="1232">+M143</f>
        <v>1</v>
      </c>
      <c r="BD143" s="1">
        <f t="shared" ref="BD143" si="1233">+BA143</f>
        <v>43967</v>
      </c>
      <c r="BE143">
        <f t="shared" ref="BE143" si="1234">+BE142+BB143</f>
        <v>1818</v>
      </c>
      <c r="BF143">
        <f t="shared" ref="BF143" si="1235">+BF142+BC143</f>
        <v>344</v>
      </c>
      <c r="BG143" s="180">
        <f t="shared" ref="BG143" si="1236">+A143</f>
        <v>43967</v>
      </c>
      <c r="BH143">
        <f t="shared" ref="BH143" si="1237">+AE143</f>
        <v>1052</v>
      </c>
      <c r="BI143">
        <f t="shared" ref="BI143" si="1238">+AG143</f>
        <v>1022</v>
      </c>
      <c r="BJ143">
        <f t="shared" ref="BJ143" si="1239">+AI143</f>
        <v>4</v>
      </c>
      <c r="BK143" s="180">
        <f t="shared" ref="BK143" si="1240">+A143</f>
        <v>43967</v>
      </c>
      <c r="BL143">
        <f t="shared" ref="BL143" si="1241">+AK143</f>
        <v>45</v>
      </c>
      <c r="BM143">
        <f t="shared" ref="BM143" si="1242">+AM143</f>
        <v>44</v>
      </c>
      <c r="BN143">
        <f t="shared" ref="BN143" si="1243">+AO143</f>
        <v>0</v>
      </c>
      <c r="BO143" s="180">
        <f t="shared" ref="BO143" si="1244">+A143</f>
        <v>43967</v>
      </c>
      <c r="BP143">
        <f t="shared" ref="BP143" si="1245">+AQ143</f>
        <v>440</v>
      </c>
      <c r="BQ143">
        <f t="shared" ref="BQ143" si="1246">+AS143</f>
        <v>389</v>
      </c>
      <c r="BR143">
        <f t="shared" ref="BR143" si="1247">+AU143</f>
        <v>7</v>
      </c>
    </row>
    <row r="144" spans="1:70" ht="18" customHeight="1" x14ac:dyDescent="0.55000000000000004">
      <c r="A144" s="180">
        <v>43968</v>
      </c>
      <c r="B144" s="146">
        <v>4</v>
      </c>
      <c r="C144" s="155">
        <f t="shared" ref="C144" si="1248">+B144+C143</f>
        <v>1704</v>
      </c>
      <c r="D144" s="155">
        <f t="shared" ref="D144" si="1249">+C144-F144</f>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ref="Z144:Z146" si="1250">+A144</f>
        <v>43968</v>
      </c>
      <c r="AA144" s="231">
        <f t="shared" ref="AA144" si="1251">+AE144+AK144+AQ144</f>
        <v>1540</v>
      </c>
      <c r="AB144" s="231">
        <f t="shared" ref="AB144" si="1252">+AG144+AM144+AS144</f>
        <v>1463</v>
      </c>
      <c r="AC144" s="232">
        <f t="shared" ref="AC144" si="1253">+AI144+AO144+AU144</f>
        <v>11</v>
      </c>
      <c r="AD144" s="184">
        <f t="shared" ref="AD144" si="1254">+AE144-AE143</f>
        <v>3</v>
      </c>
      <c r="AE144" s="156">
        <v>1055</v>
      </c>
      <c r="AF144" s="185">
        <f t="shared" ref="AF144:AF145" si="1255">+AG144-AG143</f>
        <v>2</v>
      </c>
      <c r="AG144" s="156">
        <v>1024</v>
      </c>
      <c r="AH144" s="185">
        <f t="shared" ref="AH144" si="1256">+AI144-AI143</f>
        <v>0</v>
      </c>
      <c r="AI144" s="186">
        <v>4</v>
      </c>
      <c r="AJ144" s="187">
        <f t="shared" ref="AJ144" si="1257">+AK144-AK143</f>
        <v>0</v>
      </c>
      <c r="AK144" s="156">
        <v>45</v>
      </c>
      <c r="AL144" s="185">
        <f t="shared" ref="AL144" si="1258">+AM144-AM143</f>
        <v>0</v>
      </c>
      <c r="AM144" s="156">
        <v>44</v>
      </c>
      <c r="AN144" s="185">
        <f t="shared" ref="AN144" si="1259">+AO144-AO143</f>
        <v>0</v>
      </c>
      <c r="AO144" s="188">
        <v>0</v>
      </c>
      <c r="AP144" s="187">
        <f t="shared" ref="AP144" si="1260">+AQ144-AQ143</f>
        <v>0</v>
      </c>
      <c r="AQ144" s="156">
        <v>440</v>
      </c>
      <c r="AR144" s="185">
        <f t="shared" si="1224"/>
        <v>6</v>
      </c>
      <c r="AS144" s="156">
        <v>395</v>
      </c>
      <c r="AT144" s="185">
        <f t="shared" ref="AT144" si="1261">+AU144-AU143</f>
        <v>0</v>
      </c>
      <c r="AU144" s="189">
        <v>7</v>
      </c>
      <c r="AW144" s="230">
        <f t="shared" ref="AW144" si="1262">+Z144</f>
        <v>43968</v>
      </c>
      <c r="AX144" s="132">
        <f t="shared" ref="AX144" si="1263">+B144</f>
        <v>4</v>
      </c>
      <c r="AY144" s="230">
        <f t="shared" ref="AY144" si="1264">+A144</f>
        <v>43968</v>
      </c>
      <c r="AZ144" s="132">
        <f t="shared" ref="AZ144" si="1265">+C144</f>
        <v>1704</v>
      </c>
      <c r="BA144" s="1">
        <f t="shared" ref="BA144" si="1266">+AW144</f>
        <v>43968</v>
      </c>
      <c r="BB144">
        <f t="shared" ref="BB144" si="1267">+L144</f>
        <v>18</v>
      </c>
      <c r="BC144">
        <f t="shared" ref="BC144" si="1268">+M144</f>
        <v>2</v>
      </c>
      <c r="BD144" s="1">
        <f t="shared" ref="BD144" si="1269">+BA144</f>
        <v>43968</v>
      </c>
      <c r="BE144">
        <f t="shared" ref="BE144" si="1270">+BE143+BB144</f>
        <v>1836</v>
      </c>
      <c r="BF144">
        <f t="shared" ref="BF144" si="1271">+BF143+BC144</f>
        <v>346</v>
      </c>
      <c r="BG144" s="180">
        <f t="shared" ref="BG144" si="1272">+A144</f>
        <v>43968</v>
      </c>
      <c r="BH144">
        <f t="shared" ref="BH144" si="1273">+AE144</f>
        <v>1055</v>
      </c>
      <c r="BI144">
        <f t="shared" ref="BI144" si="1274">+AG144</f>
        <v>1024</v>
      </c>
      <c r="BJ144">
        <f t="shared" ref="BJ144" si="1275">+AI144</f>
        <v>4</v>
      </c>
      <c r="BK144" s="180">
        <f t="shared" ref="BK144" si="1276">+A144</f>
        <v>43968</v>
      </c>
      <c r="BL144">
        <f t="shared" ref="BL144" si="1277">+AK144</f>
        <v>45</v>
      </c>
      <c r="BM144">
        <f t="shared" ref="BM144" si="1278">+AM144</f>
        <v>44</v>
      </c>
      <c r="BN144">
        <f t="shared" ref="BN144" si="1279">+AO144</f>
        <v>0</v>
      </c>
      <c r="BO144" s="180">
        <f t="shared" ref="BO144" si="1280">+A144</f>
        <v>43968</v>
      </c>
      <c r="BP144">
        <f t="shared" ref="BP144" si="1281">+AQ144</f>
        <v>440</v>
      </c>
      <c r="BQ144">
        <f t="shared" ref="BQ144" si="1282">+AS144</f>
        <v>395</v>
      </c>
      <c r="BR144">
        <f t="shared" ref="BR144" si="1283">+AU144</f>
        <v>7</v>
      </c>
    </row>
    <row r="145" spans="1:70" ht="18" customHeight="1" x14ac:dyDescent="0.55000000000000004">
      <c r="A145" s="180">
        <v>43969</v>
      </c>
      <c r="B145" s="146">
        <v>3</v>
      </c>
      <c r="C145" s="155">
        <f t="shared" ref="C145" si="1284">+B145+C144</f>
        <v>1707</v>
      </c>
      <c r="D145" s="155">
        <f t="shared" ref="D145" si="1285">+C145-F145</f>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250"/>
        <v>43969</v>
      </c>
      <c r="AA145" s="231">
        <f t="shared" ref="AA145" si="1286">+AE145+AK145+AQ145</f>
        <v>1540</v>
      </c>
      <c r="AB145" s="231">
        <f t="shared" ref="AB145" si="1287">+AG145+AM145+AS145</f>
        <v>1467</v>
      </c>
      <c r="AC145" s="232">
        <f t="shared" ref="AC145" si="1288">+AI145+AO145+AU145</f>
        <v>11</v>
      </c>
      <c r="AD145" s="184">
        <f t="shared" ref="AD145" si="1289">+AE145-AE144</f>
        <v>0</v>
      </c>
      <c r="AE145" s="156">
        <v>1055</v>
      </c>
      <c r="AF145" s="185">
        <f t="shared" si="1255"/>
        <v>1</v>
      </c>
      <c r="AG145" s="156">
        <v>1025</v>
      </c>
      <c r="AH145" s="185">
        <f t="shared" ref="AH145" si="1290">+AI145-AI144</f>
        <v>0</v>
      </c>
      <c r="AI145" s="186">
        <v>4</v>
      </c>
      <c r="AJ145" s="187">
        <f t="shared" ref="AJ145" si="1291">+AK145-AK144</f>
        <v>0</v>
      </c>
      <c r="AK145" s="156">
        <v>45</v>
      </c>
      <c r="AL145" s="185">
        <f t="shared" ref="AL145" si="1292">+AM145-AM144</f>
        <v>0</v>
      </c>
      <c r="AM145" s="156">
        <v>44</v>
      </c>
      <c r="AN145" s="185">
        <f t="shared" ref="AN145" si="1293">+AO145-AO144</f>
        <v>0</v>
      </c>
      <c r="AO145" s="188">
        <v>0</v>
      </c>
      <c r="AP145" s="187">
        <f t="shared" ref="AP145" si="1294">+AQ145-AQ144</f>
        <v>0</v>
      </c>
      <c r="AQ145" s="156">
        <v>440</v>
      </c>
      <c r="AR145" s="185">
        <f t="shared" ref="AR145:AR146" si="1295">+AS145-AS144</f>
        <v>3</v>
      </c>
      <c r="AS145" s="156">
        <v>398</v>
      </c>
      <c r="AT145" s="185">
        <f t="shared" ref="AT145" si="1296">+AU145-AU144</f>
        <v>0</v>
      </c>
      <c r="AU145" s="189">
        <v>7</v>
      </c>
      <c r="AW145" s="230">
        <f t="shared" ref="AW145" si="1297">+Z145</f>
        <v>43969</v>
      </c>
      <c r="AX145" s="132">
        <f t="shared" ref="AX145" si="1298">+B145</f>
        <v>3</v>
      </c>
      <c r="AY145" s="230">
        <f t="shared" ref="AY145" si="1299">+A145</f>
        <v>43969</v>
      </c>
      <c r="AZ145" s="132">
        <f t="shared" ref="AZ145" si="1300">+C145</f>
        <v>1707</v>
      </c>
      <c r="BA145" s="1">
        <f t="shared" ref="BA145" si="1301">+AW145</f>
        <v>43969</v>
      </c>
      <c r="BB145">
        <f t="shared" ref="BB145" si="1302">+L145</f>
        <v>17</v>
      </c>
      <c r="BC145">
        <f t="shared" ref="BC145" si="1303">+M145</f>
        <v>2</v>
      </c>
      <c r="BD145" s="1">
        <f t="shared" ref="BD145" si="1304">+BA145</f>
        <v>43969</v>
      </c>
      <c r="BE145">
        <f t="shared" ref="BE145" si="1305">+BE144+BB145</f>
        <v>1853</v>
      </c>
      <c r="BF145">
        <f t="shared" ref="BF145" si="1306">+BF144+BC145</f>
        <v>348</v>
      </c>
      <c r="BG145" s="180">
        <f t="shared" ref="BG145" si="1307">+A145</f>
        <v>43969</v>
      </c>
      <c r="BH145">
        <f t="shared" ref="BH145" si="1308">+AE145</f>
        <v>1055</v>
      </c>
      <c r="BI145">
        <f t="shared" ref="BI145" si="1309">+AG145</f>
        <v>1025</v>
      </c>
      <c r="BJ145">
        <f t="shared" ref="BJ145" si="1310">+AI145</f>
        <v>4</v>
      </c>
      <c r="BK145" s="180">
        <f t="shared" ref="BK145" si="1311">+A145</f>
        <v>43969</v>
      </c>
      <c r="BL145">
        <f t="shared" ref="BL145" si="1312">+AK145</f>
        <v>45</v>
      </c>
      <c r="BM145">
        <f t="shared" ref="BM145" si="1313">+AM145</f>
        <v>44</v>
      </c>
      <c r="BN145">
        <f t="shared" ref="BN145" si="1314">+AO145</f>
        <v>0</v>
      </c>
      <c r="BO145" s="180">
        <f t="shared" ref="BO145" si="1315">+A145</f>
        <v>43969</v>
      </c>
      <c r="BP145">
        <f t="shared" ref="BP145" si="1316">+AQ145</f>
        <v>440</v>
      </c>
      <c r="BQ145">
        <f t="shared" ref="BQ145" si="1317">+AS145</f>
        <v>398</v>
      </c>
      <c r="BR145">
        <f t="shared" ref="BR145" si="1318">+AU145</f>
        <v>7</v>
      </c>
    </row>
    <row r="146" spans="1:70" ht="18" customHeight="1" x14ac:dyDescent="0.55000000000000004">
      <c r="A146" s="180">
        <v>43970</v>
      </c>
      <c r="B146" s="146">
        <v>1</v>
      </c>
      <c r="C146" s="155">
        <f t="shared" ref="C146" si="1319">+B146+C145</f>
        <v>1708</v>
      </c>
      <c r="D146" s="155">
        <f t="shared" ref="D146" si="1320">+C146-F146</f>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250"/>
        <v>43970</v>
      </c>
      <c r="AA146" s="231">
        <f t="shared" ref="AA146" si="1321">+AE146+AK146+AQ146</f>
        <v>1540</v>
      </c>
      <c r="AB146" s="231">
        <f t="shared" ref="AB146" si="1322">+AG146+AM146+AS146</f>
        <v>1471</v>
      </c>
      <c r="AC146" s="232">
        <f t="shared" ref="AC146" si="1323">+AI146+AO146+AU146</f>
        <v>11</v>
      </c>
      <c r="AD146" s="184">
        <f t="shared" ref="AD146" si="1324">+AE146-AE145</f>
        <v>0</v>
      </c>
      <c r="AE146" s="156">
        <v>1055</v>
      </c>
      <c r="AF146" s="185">
        <f t="shared" ref="AF146" si="1325">+AG146-AG145</f>
        <v>0</v>
      </c>
      <c r="AG146" s="156">
        <v>1025</v>
      </c>
      <c r="AH146" s="185">
        <f t="shared" ref="AH146" si="1326">+AI146-AI145</f>
        <v>0</v>
      </c>
      <c r="AI146" s="186">
        <v>4</v>
      </c>
      <c r="AJ146" s="187">
        <f t="shared" ref="AJ146" si="1327">+AK146-AK145</f>
        <v>0</v>
      </c>
      <c r="AK146" s="156">
        <v>45</v>
      </c>
      <c r="AL146" s="185">
        <f t="shared" ref="AL146" si="1328">+AM146-AM145</f>
        <v>1</v>
      </c>
      <c r="AM146" s="156">
        <v>45</v>
      </c>
      <c r="AN146" s="185">
        <f t="shared" ref="AN146" si="1329">+AO146-AO145</f>
        <v>0</v>
      </c>
      <c r="AO146" s="188">
        <v>0</v>
      </c>
      <c r="AP146" s="187">
        <f t="shared" ref="AP146" si="1330">+AQ146-AQ145</f>
        <v>0</v>
      </c>
      <c r="AQ146" s="156">
        <v>440</v>
      </c>
      <c r="AR146" s="185">
        <f t="shared" si="1295"/>
        <v>3</v>
      </c>
      <c r="AS146" s="156">
        <v>401</v>
      </c>
      <c r="AT146" s="185">
        <f t="shared" ref="AT146" si="1331">+AU146-AU145</f>
        <v>0</v>
      </c>
      <c r="AU146" s="189">
        <v>7</v>
      </c>
      <c r="AW146" s="230">
        <f t="shared" ref="AW146" si="1332">+Z146</f>
        <v>43970</v>
      </c>
      <c r="AX146" s="132">
        <f t="shared" ref="AX146" si="1333">+B146</f>
        <v>1</v>
      </c>
      <c r="AY146" s="230">
        <f t="shared" ref="AY146" si="1334">+A146</f>
        <v>43970</v>
      </c>
      <c r="AZ146" s="132">
        <f t="shared" ref="AZ146" si="1335">+C146</f>
        <v>1708</v>
      </c>
      <c r="BA146" s="1">
        <f t="shared" ref="BA146" si="1336">+AW146</f>
        <v>43970</v>
      </c>
      <c r="BB146">
        <f t="shared" ref="BB146" si="1337">+L146</f>
        <v>16</v>
      </c>
      <c r="BC146">
        <f t="shared" ref="BC146" si="1338">+M146</f>
        <v>1</v>
      </c>
      <c r="BD146" s="1">
        <f t="shared" ref="BD146" si="1339">+BA146</f>
        <v>43970</v>
      </c>
      <c r="BE146">
        <f t="shared" ref="BE146" si="1340">+BE145+BB146</f>
        <v>1869</v>
      </c>
      <c r="BF146">
        <f t="shared" ref="BF146" si="1341">+BF145+BC146</f>
        <v>349</v>
      </c>
      <c r="BG146" s="180">
        <f t="shared" ref="BG146" si="1342">+A146</f>
        <v>43970</v>
      </c>
      <c r="BH146">
        <f t="shared" ref="BH146" si="1343">+AE146</f>
        <v>1055</v>
      </c>
      <c r="BI146">
        <f t="shared" ref="BI146" si="1344">+AG146</f>
        <v>1025</v>
      </c>
      <c r="BJ146">
        <f t="shared" ref="BJ146" si="1345">+AI146</f>
        <v>4</v>
      </c>
      <c r="BK146" s="180">
        <f t="shared" ref="BK146" si="1346">+A146</f>
        <v>43970</v>
      </c>
      <c r="BL146">
        <f t="shared" ref="BL146" si="1347">+AK146</f>
        <v>45</v>
      </c>
      <c r="BM146">
        <f t="shared" ref="BM146" si="1348">+AM146</f>
        <v>45</v>
      </c>
      <c r="BN146">
        <f t="shared" ref="BN146" si="1349">+AO146</f>
        <v>0</v>
      </c>
      <c r="BO146" s="180">
        <f t="shared" ref="BO146" si="1350">+A146</f>
        <v>43970</v>
      </c>
      <c r="BP146">
        <f t="shared" ref="BP146" si="1351">+AQ146</f>
        <v>440</v>
      </c>
      <c r="BQ146">
        <f t="shared" ref="BQ146" si="1352">+AS146</f>
        <v>401</v>
      </c>
      <c r="BR146">
        <f t="shared" ref="BR146" si="1353">+AU146</f>
        <v>7</v>
      </c>
    </row>
    <row r="147" spans="1:70" ht="18" customHeight="1" x14ac:dyDescent="0.55000000000000004">
      <c r="A147" s="180">
        <v>43971</v>
      </c>
      <c r="B147" s="146">
        <v>1</v>
      </c>
      <c r="C147" s="155">
        <f t="shared" ref="C147" si="1354">+B147+C146</f>
        <v>1709</v>
      </c>
      <c r="D147" s="155">
        <f t="shared" ref="D147" si="1355">+C147-F147</f>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ref="Z147" si="1356">+A147</f>
        <v>43971</v>
      </c>
      <c r="AA147" s="231">
        <f t="shared" ref="AA147" si="1357">+AE147+AK147+AQ147</f>
        <v>1540</v>
      </c>
      <c r="AB147" s="231">
        <f t="shared" ref="AB147" si="1358">+AG147+AM147+AS147</f>
        <v>1472</v>
      </c>
      <c r="AC147" s="232">
        <f t="shared" ref="AC147" si="1359">+AI147+AO147+AU147</f>
        <v>11</v>
      </c>
      <c r="AD147" s="184">
        <f t="shared" ref="AD147" si="1360">+AE147-AE146</f>
        <v>0</v>
      </c>
      <c r="AE147" s="156">
        <v>1055</v>
      </c>
      <c r="AF147" s="185">
        <f t="shared" ref="AF147:AF148" si="1361">+AG147-AG146</f>
        <v>0</v>
      </c>
      <c r="AG147" s="156">
        <v>1025</v>
      </c>
      <c r="AH147" s="185">
        <f t="shared" ref="AH147" si="1362">+AI147-AI146</f>
        <v>0</v>
      </c>
      <c r="AI147" s="186">
        <v>4</v>
      </c>
      <c r="AJ147" s="187">
        <f t="shared" ref="AJ147" si="1363">+AK147-AK146</f>
        <v>0</v>
      </c>
      <c r="AK147" s="156">
        <v>45</v>
      </c>
      <c r="AL147" s="185">
        <f t="shared" ref="AL147" si="1364">+AM147-AM146</f>
        <v>0</v>
      </c>
      <c r="AM147" s="156">
        <v>45</v>
      </c>
      <c r="AN147" s="185">
        <f t="shared" ref="AN147" si="1365">+AO147-AO146</f>
        <v>0</v>
      </c>
      <c r="AO147" s="188">
        <v>0</v>
      </c>
      <c r="AP147" s="187">
        <f t="shared" ref="AP147" si="1366">+AQ147-AQ146</f>
        <v>0</v>
      </c>
      <c r="AQ147" s="156">
        <v>440</v>
      </c>
      <c r="AR147" s="185">
        <f t="shared" ref="AR147" si="1367">+AS147-AS146</f>
        <v>1</v>
      </c>
      <c r="AS147" s="156">
        <v>402</v>
      </c>
      <c r="AT147" s="185">
        <f t="shared" ref="AT147" si="1368">+AU147-AU146</f>
        <v>0</v>
      </c>
      <c r="AU147" s="189">
        <v>7</v>
      </c>
      <c r="AW147" s="230">
        <f t="shared" ref="AW147" si="1369">+Z147</f>
        <v>43971</v>
      </c>
      <c r="AX147" s="132">
        <f t="shared" ref="AX147" si="1370">+B147</f>
        <v>1</v>
      </c>
      <c r="AY147" s="230">
        <f t="shared" ref="AY147" si="1371">+A147</f>
        <v>43971</v>
      </c>
      <c r="AZ147" s="132">
        <f t="shared" ref="AZ147:AZ148" si="1372">+C147</f>
        <v>1709</v>
      </c>
      <c r="BA147" s="1">
        <f t="shared" ref="BA147" si="1373">+AW147</f>
        <v>43971</v>
      </c>
      <c r="BB147">
        <f t="shared" ref="BB147" si="1374">+L147</f>
        <v>31</v>
      </c>
      <c r="BC147">
        <f t="shared" ref="BC147" si="1375">+M147</f>
        <v>3</v>
      </c>
      <c r="BD147" s="1">
        <f t="shared" ref="BD147" si="1376">+BA147</f>
        <v>43971</v>
      </c>
      <c r="BE147">
        <f t="shared" ref="BE147" si="1377">+BE146+BB147</f>
        <v>1900</v>
      </c>
      <c r="BF147">
        <f t="shared" ref="BF147" si="1378">+BF146+BC147</f>
        <v>352</v>
      </c>
      <c r="BG147" s="180">
        <f t="shared" ref="BG147" si="1379">+A147</f>
        <v>43971</v>
      </c>
      <c r="BH147">
        <f t="shared" ref="BH147" si="1380">+AE147</f>
        <v>1055</v>
      </c>
      <c r="BI147">
        <f t="shared" ref="BI147" si="1381">+AG147</f>
        <v>1025</v>
      </c>
      <c r="BJ147">
        <f t="shared" ref="BJ147" si="1382">+AI147</f>
        <v>4</v>
      </c>
      <c r="BK147" s="180">
        <f t="shared" ref="BK147" si="1383">+A147</f>
        <v>43971</v>
      </c>
      <c r="BL147">
        <f t="shared" ref="BL147" si="1384">+AK147</f>
        <v>45</v>
      </c>
      <c r="BM147">
        <f t="shared" ref="BM147" si="1385">+AM147</f>
        <v>45</v>
      </c>
      <c r="BN147">
        <f t="shared" ref="BN147" si="1386">+AO147</f>
        <v>0</v>
      </c>
      <c r="BO147" s="180">
        <f t="shared" ref="BO147" si="1387">+A147</f>
        <v>43971</v>
      </c>
      <c r="BP147">
        <f t="shared" ref="BP147" si="1388">+AQ147</f>
        <v>440</v>
      </c>
      <c r="BQ147">
        <f t="shared" ref="BQ147" si="1389">+AS147</f>
        <v>402</v>
      </c>
      <c r="BR147">
        <f t="shared" ref="BR147" si="1390">+AU147</f>
        <v>7</v>
      </c>
    </row>
    <row r="148" spans="1:70" ht="18" customHeight="1" x14ac:dyDescent="0.55000000000000004">
      <c r="A148" s="180">
        <v>43972</v>
      </c>
      <c r="B148" s="146">
        <v>2</v>
      </c>
      <c r="C148" s="155">
        <f t="shared" ref="C148" si="1391">+B148+C147</f>
        <v>1711</v>
      </c>
      <c r="D148" s="155">
        <f t="shared" ref="D148" si="1392">+C148-F148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ref="Z148" si="1393">+A148</f>
        <v>43972</v>
      </c>
      <c r="AA148" s="231">
        <f t="shared" ref="AA148" si="1394">+AE148+AK148+AQ148</f>
        <v>1549</v>
      </c>
      <c r="AB148" s="231">
        <f t="shared" ref="AB148" si="1395">+AG148+AM148+AS148</f>
        <v>1481</v>
      </c>
      <c r="AC148" s="232">
        <f t="shared" ref="AC148" si="1396">+AI148+AO148+AU148</f>
        <v>11</v>
      </c>
      <c r="AD148" s="184">
        <f t="shared" ref="AD148" si="1397">+AE148-AE147</f>
        <v>8</v>
      </c>
      <c r="AE148" s="156">
        <v>1063</v>
      </c>
      <c r="AF148" s="185">
        <f t="shared" si="1361"/>
        <v>4</v>
      </c>
      <c r="AG148" s="156">
        <v>1029</v>
      </c>
      <c r="AH148" s="185">
        <f t="shared" ref="AH148" si="1398">+AI148-AI147</f>
        <v>0</v>
      </c>
      <c r="AI148" s="186">
        <v>4</v>
      </c>
      <c r="AJ148" s="187">
        <f t="shared" ref="AJ148" si="1399">+AK148-AK147</f>
        <v>0</v>
      </c>
      <c r="AK148" s="156">
        <v>45</v>
      </c>
      <c r="AL148" s="185">
        <f t="shared" ref="AL148" si="1400">+AM148-AM147</f>
        <v>0</v>
      </c>
      <c r="AM148" s="156">
        <v>45</v>
      </c>
      <c r="AN148" s="185">
        <f t="shared" ref="AN148" si="1401">+AO148-AO147</f>
        <v>0</v>
      </c>
      <c r="AO148" s="188">
        <v>0</v>
      </c>
      <c r="AP148" s="187">
        <f t="shared" ref="AP148" si="1402">+AQ148-AQ147</f>
        <v>1</v>
      </c>
      <c r="AQ148" s="156">
        <v>441</v>
      </c>
      <c r="AR148" s="185">
        <f t="shared" ref="AR148" si="1403">+AS148-AS147</f>
        <v>5</v>
      </c>
      <c r="AS148" s="156">
        <v>407</v>
      </c>
      <c r="AT148" s="185">
        <f t="shared" ref="AT148" si="1404">+AU148-AU147</f>
        <v>0</v>
      </c>
      <c r="AU148" s="189">
        <v>7</v>
      </c>
      <c r="AW148" s="230">
        <f t="shared" ref="AW148" si="1405">+Z148</f>
        <v>43972</v>
      </c>
      <c r="AX148" s="132">
        <f t="shared" ref="AX148" si="1406">+B148</f>
        <v>2</v>
      </c>
      <c r="AY148" s="230">
        <f t="shared" ref="AY148" si="1407">+A148</f>
        <v>43972</v>
      </c>
      <c r="AZ148" s="132">
        <f t="shared" si="1372"/>
        <v>1711</v>
      </c>
      <c r="BA148" s="1">
        <f t="shared" ref="BA148" si="1408">+AW148</f>
        <v>43972</v>
      </c>
      <c r="BB148">
        <f t="shared" ref="BB148" si="1409">+L148</f>
        <v>35</v>
      </c>
      <c r="BC148">
        <f t="shared" ref="BC148" si="1410">+M148</f>
        <v>0</v>
      </c>
      <c r="BD148" s="1">
        <f t="shared" ref="BD148" si="1411">+BA148</f>
        <v>43972</v>
      </c>
      <c r="BE148">
        <f t="shared" ref="BE148" si="1412">+BE147+BB148</f>
        <v>1935</v>
      </c>
      <c r="BF148">
        <f t="shared" ref="BF148" si="1413">+BF147+BC148</f>
        <v>352</v>
      </c>
      <c r="BG148" s="180">
        <f t="shared" ref="BG148" si="1414">+A148</f>
        <v>43972</v>
      </c>
      <c r="BH148">
        <f t="shared" ref="BH148" si="1415">+AE148</f>
        <v>1063</v>
      </c>
      <c r="BI148">
        <f t="shared" ref="BI148" si="1416">+AG148</f>
        <v>1029</v>
      </c>
      <c r="BJ148">
        <f t="shared" ref="BJ148" si="1417">+AI148</f>
        <v>4</v>
      </c>
      <c r="BK148" s="180">
        <f t="shared" ref="BK148" si="1418">+A148</f>
        <v>43972</v>
      </c>
      <c r="BL148">
        <f t="shared" ref="BL148" si="1419">+AK148</f>
        <v>45</v>
      </c>
      <c r="BM148">
        <f t="shared" ref="BM148" si="1420">+AM148</f>
        <v>45</v>
      </c>
      <c r="BN148">
        <f t="shared" ref="BN148" si="1421">+AO148</f>
        <v>0</v>
      </c>
      <c r="BO148" s="180">
        <f t="shared" ref="BO148" si="1422">+A148</f>
        <v>43972</v>
      </c>
      <c r="BP148">
        <f t="shared" ref="BP148" si="1423">+AQ148</f>
        <v>441</v>
      </c>
      <c r="BQ148">
        <f t="shared" ref="BQ148" si="1424">+AS148</f>
        <v>407</v>
      </c>
      <c r="BR148">
        <f t="shared" ref="BR148" si="1425">+AU148</f>
        <v>7</v>
      </c>
    </row>
    <row r="149" spans="1:70" ht="18" customHeight="1" x14ac:dyDescent="0.55000000000000004">
      <c r="A149" s="180">
        <v>43973</v>
      </c>
      <c r="B149" s="146">
        <v>0</v>
      </c>
      <c r="C149" s="155">
        <f t="shared" ref="C149" si="1426">+B149+C148</f>
        <v>1711</v>
      </c>
      <c r="D149" s="155">
        <f t="shared" ref="D149" si="1427">+C149-F149</f>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ref="Z149:Z150" si="1428">+A149</f>
        <v>43973</v>
      </c>
      <c r="AA149" s="231">
        <f t="shared" ref="AA149" si="1429">+AE149+AK149+AQ149</f>
        <v>1551</v>
      </c>
      <c r="AB149" s="231">
        <f t="shared" ref="AB149" si="1430">+AG149+AM149+AS149</f>
        <v>1481</v>
      </c>
      <c r="AC149" s="232">
        <f t="shared" ref="AC149" si="1431">+AI149+AO149+AU149</f>
        <v>11</v>
      </c>
      <c r="AD149" s="184">
        <f t="shared" ref="AD149" si="1432">+AE149-AE148</f>
        <v>2</v>
      </c>
      <c r="AE149" s="156">
        <v>1065</v>
      </c>
      <c r="AF149" s="185">
        <f t="shared" ref="AF149" si="1433">+AG149-AG148</f>
        <v>0</v>
      </c>
      <c r="AG149" s="156">
        <v>1029</v>
      </c>
      <c r="AH149" s="185">
        <f t="shared" ref="AH149" si="1434">+AI149-AI148</f>
        <v>0</v>
      </c>
      <c r="AI149" s="186">
        <v>4</v>
      </c>
      <c r="AJ149" s="187">
        <f t="shared" ref="AJ149" si="1435">+AK149-AK148</f>
        <v>0</v>
      </c>
      <c r="AK149" s="156">
        <v>45</v>
      </c>
      <c r="AL149" s="185">
        <f t="shared" ref="AL149" si="1436">+AM149-AM148</f>
        <v>0</v>
      </c>
      <c r="AM149" s="156">
        <v>45</v>
      </c>
      <c r="AN149" s="185">
        <f t="shared" ref="AN149" si="1437">+AO149-AO148</f>
        <v>0</v>
      </c>
      <c r="AO149" s="188">
        <v>0</v>
      </c>
      <c r="AP149" s="187">
        <f t="shared" ref="AP149" si="1438">+AQ149-AQ148</f>
        <v>0</v>
      </c>
      <c r="AQ149" s="156">
        <v>441</v>
      </c>
      <c r="AR149" s="185">
        <f t="shared" ref="AR149" si="1439">+AS149-AS148</f>
        <v>0</v>
      </c>
      <c r="AS149" s="156">
        <v>407</v>
      </c>
      <c r="AT149" s="185">
        <f t="shared" ref="AT149" si="1440">+AU149-AU148</f>
        <v>0</v>
      </c>
      <c r="AU149" s="189">
        <v>7</v>
      </c>
      <c r="AW149" s="230">
        <f t="shared" ref="AW149" si="1441">+Z149</f>
        <v>43973</v>
      </c>
      <c r="AX149" s="132">
        <f t="shared" ref="AX149" si="1442">+B149</f>
        <v>0</v>
      </c>
      <c r="AY149" s="230">
        <f t="shared" ref="AY149" si="1443">+A149</f>
        <v>43973</v>
      </c>
      <c r="AZ149" s="132">
        <f t="shared" ref="AZ149" si="1444">+C149</f>
        <v>1711</v>
      </c>
      <c r="BA149" s="1">
        <f t="shared" ref="BA149" si="1445">+AW149</f>
        <v>43973</v>
      </c>
      <c r="BB149">
        <f t="shared" ref="BB149" si="1446">+L149</f>
        <v>28</v>
      </c>
      <c r="BC149">
        <f t="shared" ref="BC149" si="1447">+M149</f>
        <v>2</v>
      </c>
      <c r="BD149" s="1">
        <f t="shared" ref="BD149" si="1448">+BA149</f>
        <v>43973</v>
      </c>
      <c r="BE149">
        <f t="shared" ref="BE149" si="1449">+BE148+BB149</f>
        <v>1963</v>
      </c>
      <c r="BF149">
        <f t="shared" ref="BF149" si="1450">+BF148+BC149</f>
        <v>354</v>
      </c>
      <c r="BG149" s="180">
        <f t="shared" ref="BG149" si="1451">+A149</f>
        <v>43973</v>
      </c>
      <c r="BH149">
        <f t="shared" ref="BH149" si="1452">+AE149</f>
        <v>1065</v>
      </c>
      <c r="BI149">
        <f t="shared" ref="BI149" si="1453">+AG149</f>
        <v>1029</v>
      </c>
      <c r="BJ149">
        <f t="shared" ref="BJ149" si="1454">+AI149</f>
        <v>4</v>
      </c>
      <c r="BK149" s="180">
        <f t="shared" ref="BK149" si="1455">+A149</f>
        <v>43973</v>
      </c>
      <c r="BL149">
        <f t="shared" ref="BL149" si="1456">+AK149</f>
        <v>45</v>
      </c>
      <c r="BM149">
        <f t="shared" ref="BM149" si="1457">+AM149</f>
        <v>45</v>
      </c>
      <c r="BN149">
        <f t="shared" ref="BN149" si="1458">+AO149</f>
        <v>0</v>
      </c>
      <c r="BO149" s="180">
        <f t="shared" ref="BO149" si="1459">+A149</f>
        <v>43973</v>
      </c>
      <c r="BP149">
        <f t="shared" ref="BP149" si="1460">+AQ149</f>
        <v>441</v>
      </c>
      <c r="BQ149">
        <f t="shared" ref="BQ149" si="1461">+AS149</f>
        <v>407</v>
      </c>
      <c r="BR149">
        <f t="shared" ref="BR149" si="1462">+AU149</f>
        <v>7</v>
      </c>
    </row>
    <row r="150" spans="1:70" ht="18" customHeight="1" x14ac:dyDescent="0.55000000000000004">
      <c r="A150" s="180">
        <v>43974</v>
      </c>
      <c r="B150" s="146">
        <v>2</v>
      </c>
      <c r="C150" s="155">
        <f t="shared" ref="C150" si="1463">+B150+C149</f>
        <v>1713</v>
      </c>
      <c r="D150" s="155">
        <f t="shared" ref="D150" si="1464">+C150-F150</f>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428"/>
        <v>43974</v>
      </c>
      <c r="AA150" s="231">
        <f t="shared" ref="AA150" si="1465">+AE150+AK150+AQ150</f>
        <v>1551</v>
      </c>
      <c r="AB150" s="231">
        <f t="shared" ref="AB150" si="1466">+AG150+AM150+AS150</f>
        <v>1485</v>
      </c>
      <c r="AC150" s="232">
        <f t="shared" ref="AC150" si="1467">+AI150+AO150+AU150</f>
        <v>11</v>
      </c>
      <c r="AD150" s="184">
        <f t="shared" ref="AD150" si="1468">+AE150-AE149</f>
        <v>0</v>
      </c>
      <c r="AE150" s="156">
        <v>1065</v>
      </c>
      <c r="AF150" s="185">
        <f t="shared" ref="AF150" si="1469">+AG150-AG149</f>
        <v>0</v>
      </c>
      <c r="AG150" s="156">
        <v>1029</v>
      </c>
      <c r="AH150" s="185">
        <f t="shared" ref="AH150" si="1470">+AI150-AI149</f>
        <v>0</v>
      </c>
      <c r="AI150" s="186">
        <v>4</v>
      </c>
      <c r="AJ150" s="187">
        <f t="shared" ref="AJ150" si="1471">+AK150-AK149</f>
        <v>0</v>
      </c>
      <c r="AK150" s="156">
        <v>45</v>
      </c>
      <c r="AL150" s="185">
        <f t="shared" ref="AL150" si="1472">+AM150-AM149</f>
        <v>0</v>
      </c>
      <c r="AM150" s="156">
        <v>45</v>
      </c>
      <c r="AN150" s="185">
        <f t="shared" ref="AN150" si="1473">+AO150-AO149</f>
        <v>0</v>
      </c>
      <c r="AO150" s="188">
        <v>0</v>
      </c>
      <c r="AP150" s="187">
        <f t="shared" ref="AP150" si="1474">+AQ150-AQ149</f>
        <v>0</v>
      </c>
      <c r="AQ150" s="156">
        <v>441</v>
      </c>
      <c r="AR150" s="185">
        <f t="shared" ref="AR150" si="1475">+AS150-AS149</f>
        <v>4</v>
      </c>
      <c r="AS150" s="156">
        <v>411</v>
      </c>
      <c r="AT150" s="185">
        <f t="shared" ref="AT150" si="1476">+AU150-AU149</f>
        <v>0</v>
      </c>
      <c r="AU150" s="189">
        <v>7</v>
      </c>
      <c r="AW150" s="230">
        <f t="shared" ref="AW150" si="1477">+Z150</f>
        <v>43974</v>
      </c>
      <c r="AX150" s="132">
        <f t="shared" ref="AX150" si="1478">+B150</f>
        <v>2</v>
      </c>
      <c r="AY150" s="230">
        <f t="shared" ref="AY150" si="1479">+A150</f>
        <v>43974</v>
      </c>
      <c r="AZ150" s="132">
        <f t="shared" ref="AZ150" si="1480">+C150</f>
        <v>1713</v>
      </c>
      <c r="BA150" s="1">
        <f t="shared" ref="BA150" si="1481">+AW150</f>
        <v>43974</v>
      </c>
      <c r="BB150">
        <f t="shared" ref="BB150" si="1482">+L150</f>
        <v>36</v>
      </c>
      <c r="BC150">
        <f t="shared" ref="BC150" si="1483">+M150</f>
        <v>4</v>
      </c>
      <c r="BD150" s="1">
        <f t="shared" ref="BD150" si="1484">+BA150</f>
        <v>43974</v>
      </c>
      <c r="BE150">
        <f t="shared" ref="BE150" si="1485">+BE149+BB150</f>
        <v>1999</v>
      </c>
      <c r="BF150">
        <f t="shared" ref="BF150" si="1486">+BF149+BC150</f>
        <v>358</v>
      </c>
      <c r="BG150" s="180">
        <f t="shared" ref="BG150" si="1487">+A150</f>
        <v>43974</v>
      </c>
      <c r="BH150">
        <f t="shared" ref="BH150" si="1488">+AE150</f>
        <v>1065</v>
      </c>
      <c r="BI150">
        <f t="shared" ref="BI150" si="1489">+AG150</f>
        <v>1029</v>
      </c>
      <c r="BJ150">
        <f t="shared" ref="BJ150" si="1490">+AI150</f>
        <v>4</v>
      </c>
      <c r="BK150" s="180">
        <f t="shared" ref="BK150" si="1491">+A150</f>
        <v>43974</v>
      </c>
      <c r="BL150">
        <f t="shared" ref="BL150" si="1492">+AK150</f>
        <v>45</v>
      </c>
      <c r="BM150">
        <f t="shared" ref="BM150" si="1493">+AM150</f>
        <v>45</v>
      </c>
      <c r="BN150">
        <f t="shared" ref="BN150" si="1494">+AO150</f>
        <v>0</v>
      </c>
      <c r="BO150" s="180">
        <f t="shared" ref="BO150" si="1495">+A150</f>
        <v>43974</v>
      </c>
      <c r="BP150">
        <f t="shared" ref="BP150" si="1496">+AQ150</f>
        <v>441</v>
      </c>
      <c r="BQ150">
        <f t="shared" ref="BQ150" si="1497">+AS150</f>
        <v>411</v>
      </c>
      <c r="BR150">
        <f t="shared" ref="BR150" si="1498">+AU150</f>
        <v>7</v>
      </c>
    </row>
    <row r="151" spans="1:70" ht="18" customHeight="1" x14ac:dyDescent="0.55000000000000004">
      <c r="A151" s="180">
        <v>43975</v>
      </c>
      <c r="B151" s="146">
        <v>11</v>
      </c>
      <c r="C151" s="155">
        <f t="shared" ref="C151" si="1499">+B151+C150</f>
        <v>1724</v>
      </c>
      <c r="D151" s="155">
        <f t="shared" ref="D151" si="1500">+C151-F151</f>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ref="Z151" si="1501">+A151</f>
        <v>43975</v>
      </c>
      <c r="AA151" s="231">
        <f t="shared" ref="AA151" si="1502">+AE151+AK151+AQ151</f>
        <v>1551</v>
      </c>
      <c r="AB151" s="231">
        <f t="shared" ref="AB151" si="1503">+AG151+AM151+AS151</f>
        <v>1489</v>
      </c>
      <c r="AC151" s="232">
        <f t="shared" ref="AC151" si="1504">+AI151+AO151+AU151</f>
        <v>11</v>
      </c>
      <c r="AD151" s="184">
        <f t="shared" ref="AD151" si="1505">+AE151-AE150</f>
        <v>0</v>
      </c>
      <c r="AE151" s="156">
        <v>1065</v>
      </c>
      <c r="AF151" s="185">
        <f t="shared" ref="AF151" si="1506">+AG151-AG150</f>
        <v>1</v>
      </c>
      <c r="AG151" s="156">
        <v>1030</v>
      </c>
      <c r="AH151" s="185">
        <f t="shared" ref="AH151" si="1507">+AI151-AI150</f>
        <v>0</v>
      </c>
      <c r="AI151" s="186">
        <v>4</v>
      </c>
      <c r="AJ151" s="187">
        <f t="shared" ref="AJ151" si="1508">+AK151-AK150</f>
        <v>0</v>
      </c>
      <c r="AK151" s="156">
        <v>45</v>
      </c>
      <c r="AL151" s="185">
        <f t="shared" ref="AL151" si="1509">+AM151-AM150</f>
        <v>0</v>
      </c>
      <c r="AM151" s="156">
        <v>45</v>
      </c>
      <c r="AN151" s="185">
        <f t="shared" ref="AN151" si="1510">+AO151-AO150</f>
        <v>0</v>
      </c>
      <c r="AO151" s="188">
        <v>0</v>
      </c>
      <c r="AP151" s="187">
        <f t="shared" ref="AP151" si="1511">+AQ151-AQ150</f>
        <v>0</v>
      </c>
      <c r="AQ151" s="156">
        <v>441</v>
      </c>
      <c r="AR151" s="185">
        <f t="shared" ref="AR151" si="1512">+AS151-AS150</f>
        <v>3</v>
      </c>
      <c r="AS151" s="156">
        <v>414</v>
      </c>
      <c r="AT151" s="185">
        <f t="shared" ref="AT151" si="1513">+AU151-AU150</f>
        <v>0</v>
      </c>
      <c r="AU151" s="189">
        <v>7</v>
      </c>
      <c r="AW151" s="230">
        <f t="shared" ref="AW151" si="1514">+Z151</f>
        <v>43975</v>
      </c>
      <c r="AX151" s="132">
        <f t="shared" ref="AX151" si="1515">+B151</f>
        <v>11</v>
      </c>
      <c r="AY151" s="230">
        <f t="shared" ref="AY151" si="1516">+A151</f>
        <v>43975</v>
      </c>
      <c r="AZ151" s="132">
        <f t="shared" ref="AZ151" si="1517">+C151</f>
        <v>1724</v>
      </c>
      <c r="BA151" s="1">
        <f t="shared" ref="BA151" si="1518">+AW151</f>
        <v>43975</v>
      </c>
      <c r="BB151">
        <f t="shared" ref="BB151" si="1519">+L151</f>
        <v>40</v>
      </c>
      <c r="BC151">
        <f t="shared" ref="BC151" si="1520">+M151</f>
        <v>4</v>
      </c>
      <c r="BD151" s="1">
        <f t="shared" ref="BD151" si="1521">+BA151</f>
        <v>43975</v>
      </c>
      <c r="BE151">
        <f t="shared" ref="BE151" si="1522">+BE150+BB151</f>
        <v>2039</v>
      </c>
      <c r="BF151">
        <f t="shared" ref="BF151" si="1523">+BF150+BC151</f>
        <v>362</v>
      </c>
      <c r="BG151" s="180">
        <f t="shared" ref="BG151" si="1524">+A151</f>
        <v>43975</v>
      </c>
      <c r="BH151">
        <f t="shared" ref="BH151" si="1525">+AE151</f>
        <v>1065</v>
      </c>
      <c r="BI151">
        <f t="shared" ref="BI151" si="1526">+AG151</f>
        <v>1030</v>
      </c>
      <c r="BJ151">
        <f t="shared" ref="BJ151" si="1527">+AI151</f>
        <v>4</v>
      </c>
      <c r="BK151" s="180">
        <f t="shared" ref="BK151" si="1528">+A151</f>
        <v>43975</v>
      </c>
      <c r="BL151">
        <f t="shared" ref="BL151" si="1529">+AK151</f>
        <v>45</v>
      </c>
      <c r="BM151">
        <f t="shared" ref="BM151" si="1530">+AM151</f>
        <v>45</v>
      </c>
      <c r="BN151">
        <f t="shared" ref="BN151" si="1531">+AO151</f>
        <v>0</v>
      </c>
      <c r="BO151" s="180">
        <f t="shared" ref="BO151" si="1532">+A151</f>
        <v>43975</v>
      </c>
      <c r="BP151">
        <f t="shared" ref="BP151" si="1533">+AQ151</f>
        <v>441</v>
      </c>
      <c r="BQ151">
        <f t="shared" ref="BQ151" si="1534">+AS151</f>
        <v>414</v>
      </c>
      <c r="BR151">
        <f t="shared" ref="BR151" si="1535">+AU151</f>
        <v>7</v>
      </c>
    </row>
    <row r="152" spans="1:70" ht="18" customHeight="1" x14ac:dyDescent="0.55000000000000004">
      <c r="A152" s="180">
        <v>43976</v>
      </c>
      <c r="B152" s="146">
        <v>7</v>
      </c>
      <c r="C152" s="155">
        <f t="shared" ref="C152" si="1536">+B152+C151</f>
        <v>1731</v>
      </c>
      <c r="D152" s="155">
        <f t="shared" ref="D152" si="1537">+C152-F152</f>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ref="Z152" si="1538">+A152</f>
        <v>43976</v>
      </c>
      <c r="AA152" s="231">
        <f t="shared" ref="AA152" si="1539">+AE152+AK152+AQ152</f>
        <v>1551</v>
      </c>
      <c r="AB152" s="231">
        <f t="shared" ref="AB152" si="1540">+AG152+AM152+AS152</f>
        <v>1490</v>
      </c>
      <c r="AC152" s="232">
        <f t="shared" ref="AC152" si="1541">+AI152+AO152+AU152</f>
        <v>11</v>
      </c>
      <c r="AD152" s="184">
        <f t="shared" ref="AD152" si="1542">+AE152-AE151</f>
        <v>0</v>
      </c>
      <c r="AE152" s="156">
        <v>1065</v>
      </c>
      <c r="AF152" s="185">
        <f t="shared" ref="AF152" si="1543">+AG152-AG151</f>
        <v>0</v>
      </c>
      <c r="AG152" s="156">
        <v>1030</v>
      </c>
      <c r="AH152" s="185">
        <f t="shared" ref="AH152" si="1544">+AI152-AI151</f>
        <v>0</v>
      </c>
      <c r="AI152" s="186">
        <v>4</v>
      </c>
      <c r="AJ152" s="187">
        <f t="shared" ref="AJ152" si="1545">+AK152-AK151</f>
        <v>0</v>
      </c>
      <c r="AK152" s="156">
        <v>45</v>
      </c>
      <c r="AL152" s="185">
        <f t="shared" ref="AL152" si="1546">+AM152-AM151</f>
        <v>0</v>
      </c>
      <c r="AM152" s="156">
        <v>45</v>
      </c>
      <c r="AN152" s="185">
        <f t="shared" ref="AN152" si="1547">+AO152-AO151</f>
        <v>0</v>
      </c>
      <c r="AO152" s="188">
        <v>0</v>
      </c>
      <c r="AP152" s="187">
        <f t="shared" ref="AP152" si="1548">+AQ152-AQ151</f>
        <v>0</v>
      </c>
      <c r="AQ152" s="156">
        <v>441</v>
      </c>
      <c r="AR152" s="185">
        <f t="shared" ref="AR152" si="1549">+AS152-AS151</f>
        <v>1</v>
      </c>
      <c r="AS152" s="156">
        <v>415</v>
      </c>
      <c r="AT152" s="185">
        <f t="shared" ref="AT152" si="1550">+AU152-AU151</f>
        <v>0</v>
      </c>
      <c r="AU152" s="189">
        <v>7</v>
      </c>
      <c r="AW152" s="230">
        <f t="shared" ref="AW152" si="1551">+Z152</f>
        <v>43976</v>
      </c>
      <c r="AX152" s="132">
        <f t="shared" ref="AX152" si="1552">+B152</f>
        <v>7</v>
      </c>
      <c r="AY152" s="230">
        <f t="shared" ref="AY152" si="1553">+A152</f>
        <v>43976</v>
      </c>
      <c r="AZ152" s="132">
        <f t="shared" ref="AZ152" si="1554">+C152</f>
        <v>1731</v>
      </c>
      <c r="BA152" s="1">
        <f t="shared" ref="BA152" si="1555">+AW152</f>
        <v>43976</v>
      </c>
      <c r="BB152">
        <f t="shared" ref="BB152" si="1556">+L152</f>
        <v>29</v>
      </c>
      <c r="BC152">
        <f t="shared" ref="BC152" si="1557">+M152</f>
        <v>1</v>
      </c>
      <c r="BD152" s="1">
        <f t="shared" ref="BD152" si="1558">+BA152</f>
        <v>43976</v>
      </c>
      <c r="BE152">
        <f t="shared" ref="BE152" si="1559">+BE151+BB152</f>
        <v>2068</v>
      </c>
      <c r="BF152">
        <f t="shared" ref="BF152" si="1560">+BF151+BC152</f>
        <v>363</v>
      </c>
      <c r="BG152" s="180">
        <f t="shared" ref="BG152" si="1561">+A152</f>
        <v>43976</v>
      </c>
      <c r="BH152">
        <f t="shared" ref="BH152" si="1562">+AE152</f>
        <v>1065</v>
      </c>
      <c r="BI152">
        <f t="shared" ref="BI152" si="1563">+AG152</f>
        <v>1030</v>
      </c>
      <c r="BJ152">
        <f t="shared" ref="BJ152" si="1564">+AI152</f>
        <v>4</v>
      </c>
      <c r="BK152" s="180">
        <f t="shared" ref="BK152" si="1565">+A152</f>
        <v>43976</v>
      </c>
      <c r="BL152">
        <f t="shared" ref="BL152" si="1566">+AK152</f>
        <v>45</v>
      </c>
      <c r="BM152">
        <f t="shared" ref="BM152" si="1567">+AM152</f>
        <v>45</v>
      </c>
      <c r="BN152">
        <f t="shared" ref="BN152" si="1568">+AO152</f>
        <v>0</v>
      </c>
      <c r="BO152" s="180">
        <f t="shared" ref="BO152" si="1569">+A152</f>
        <v>43976</v>
      </c>
      <c r="BP152">
        <f t="shared" ref="BP152" si="1570">+AQ152</f>
        <v>441</v>
      </c>
      <c r="BQ152">
        <f t="shared" ref="BQ152" si="1571">+AS152</f>
        <v>415</v>
      </c>
      <c r="BR152">
        <f t="shared" ref="BR152" si="1572">+AU152</f>
        <v>7</v>
      </c>
    </row>
    <row r="153" spans="1:70" ht="18" customHeight="1" x14ac:dyDescent="0.55000000000000004">
      <c r="A153" s="180">
        <v>43977</v>
      </c>
      <c r="B153" s="146">
        <v>1</v>
      </c>
      <c r="C153" s="155">
        <f t="shared" ref="C153" si="1573">+B153+C152</f>
        <v>1732</v>
      </c>
      <c r="D153" s="155">
        <f t="shared" ref="D153" si="1574">+C153-F153</f>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ref="Z153" si="1575">+A153</f>
        <v>43977</v>
      </c>
      <c r="AA153" s="231">
        <f t="shared" ref="AA153" si="1576">+AE153+AK153+AQ153</f>
        <v>1551</v>
      </c>
      <c r="AB153" s="231">
        <f t="shared" ref="AB153" si="1577">+AG153+AM153+AS153</f>
        <v>1494</v>
      </c>
      <c r="AC153" s="232">
        <f t="shared" ref="AC153" si="1578">+AI153+AO153+AU153</f>
        <v>11</v>
      </c>
      <c r="AD153" s="184">
        <f t="shared" ref="AD153" si="1579">+AE153-AE152</f>
        <v>0</v>
      </c>
      <c r="AE153" s="156">
        <v>1065</v>
      </c>
      <c r="AF153" s="185">
        <f t="shared" ref="AF153" si="1580">+AG153-AG152</f>
        <v>3</v>
      </c>
      <c r="AG153" s="156">
        <v>1033</v>
      </c>
      <c r="AH153" s="185">
        <f t="shared" ref="AH153" si="1581">+AI153-AI152</f>
        <v>0</v>
      </c>
      <c r="AI153" s="186">
        <v>4</v>
      </c>
      <c r="AJ153" s="187">
        <f t="shared" ref="AJ153" si="1582">+AK153-AK152</f>
        <v>0</v>
      </c>
      <c r="AK153" s="156">
        <v>45</v>
      </c>
      <c r="AL153" s="185">
        <f t="shared" ref="AL153" si="1583">+AM153-AM152</f>
        <v>0</v>
      </c>
      <c r="AM153" s="156">
        <v>45</v>
      </c>
      <c r="AN153" s="185">
        <f t="shared" ref="AN153" si="1584">+AO153-AO152</f>
        <v>0</v>
      </c>
      <c r="AO153" s="188">
        <v>0</v>
      </c>
      <c r="AP153" s="187">
        <f t="shared" ref="AP153" si="1585">+AQ153-AQ152</f>
        <v>0</v>
      </c>
      <c r="AQ153" s="156">
        <v>441</v>
      </c>
      <c r="AR153" s="185">
        <f t="shared" ref="AR153" si="1586">+AS153-AS152</f>
        <v>1</v>
      </c>
      <c r="AS153" s="156">
        <v>416</v>
      </c>
      <c r="AT153" s="185">
        <f t="shared" ref="AT153" si="1587">+AU153-AU152</f>
        <v>0</v>
      </c>
      <c r="AU153" s="189">
        <v>7</v>
      </c>
      <c r="AW153" s="230">
        <f t="shared" ref="AW153" si="1588">+Z153</f>
        <v>43977</v>
      </c>
      <c r="AX153" s="132">
        <f t="shared" ref="AX153" si="1589">+B153</f>
        <v>1</v>
      </c>
      <c r="AY153" s="230">
        <f t="shared" ref="AY153" si="1590">+A153</f>
        <v>43977</v>
      </c>
      <c r="AZ153" s="132">
        <f t="shared" ref="AZ153" si="1591">+C153</f>
        <v>1732</v>
      </c>
      <c r="BA153" s="1">
        <f t="shared" ref="BA153" si="1592">+AW153</f>
        <v>43977</v>
      </c>
      <c r="BB153">
        <f t="shared" ref="BB153" si="1593">+L153</f>
        <v>28</v>
      </c>
      <c r="BC153">
        <f t="shared" ref="BC153" si="1594">+M153</f>
        <v>0</v>
      </c>
      <c r="BD153" s="1">
        <f t="shared" ref="BD153" si="1595">+BA153</f>
        <v>43977</v>
      </c>
      <c r="BE153">
        <f t="shared" ref="BE153" si="1596">+BE152+BB153</f>
        <v>2096</v>
      </c>
      <c r="BF153">
        <f t="shared" ref="BF153" si="1597">+BF152+BC153</f>
        <v>363</v>
      </c>
      <c r="BG153" s="180">
        <f t="shared" ref="BG153" si="1598">+A153</f>
        <v>43977</v>
      </c>
      <c r="BH153">
        <f t="shared" ref="BH153" si="1599">+AE153</f>
        <v>1065</v>
      </c>
      <c r="BI153">
        <f t="shared" ref="BI153" si="1600">+AG153</f>
        <v>1033</v>
      </c>
      <c r="BJ153">
        <f t="shared" ref="BJ153" si="1601">+AI153</f>
        <v>4</v>
      </c>
      <c r="BK153" s="180">
        <f t="shared" ref="BK153" si="1602">+A153</f>
        <v>43977</v>
      </c>
      <c r="BL153">
        <f t="shared" ref="BL153" si="1603">+AK153</f>
        <v>45</v>
      </c>
      <c r="BM153">
        <f t="shared" ref="BM153" si="1604">+AM153</f>
        <v>45</v>
      </c>
      <c r="BN153">
        <f t="shared" ref="BN153" si="1605">+AO153</f>
        <v>0</v>
      </c>
      <c r="BO153" s="180">
        <f t="shared" ref="BO153" si="1606">+A153</f>
        <v>43977</v>
      </c>
      <c r="BP153">
        <f t="shared" ref="BP153" si="1607">+AQ153</f>
        <v>441</v>
      </c>
      <c r="BQ153">
        <f t="shared" ref="BQ153" si="1608">+AS153</f>
        <v>416</v>
      </c>
      <c r="BR153">
        <f t="shared" ref="BR153" si="1609">+AU153</f>
        <v>7</v>
      </c>
    </row>
    <row r="154" spans="1:70" ht="18" customHeight="1" x14ac:dyDescent="0.55000000000000004">
      <c r="A154" s="180"/>
      <c r="B154" s="146"/>
      <c r="C154" s="155"/>
      <c r="D154" s="147"/>
      <c r="E154" s="147"/>
      <c r="F154" s="147"/>
      <c r="G154" s="147"/>
      <c r="H154" s="135"/>
      <c r="I154" s="147"/>
      <c r="J154" s="135"/>
      <c r="K154" s="148"/>
      <c r="L154" s="146"/>
      <c r="M154" s="147"/>
      <c r="N154" s="135"/>
      <c r="O154" s="135"/>
      <c r="P154" s="147"/>
      <c r="Q154" s="147"/>
      <c r="R154" s="135"/>
      <c r="S154" s="135"/>
      <c r="T154" s="147"/>
      <c r="U154" s="147"/>
      <c r="V154" s="135"/>
      <c r="W154" s="42"/>
      <c r="X154" s="148"/>
      <c r="Z154" s="75"/>
      <c r="AA154" s="231"/>
      <c r="AB154" s="231"/>
      <c r="AC154" s="232"/>
      <c r="AD154" s="184"/>
      <c r="AE154" s="156"/>
      <c r="AF154" s="185"/>
      <c r="AG154" s="156"/>
      <c r="AH154" s="185"/>
      <c r="AI154" s="186"/>
      <c r="AJ154" s="187"/>
      <c r="AK154" s="156"/>
      <c r="AL154" s="185"/>
      <c r="AM154" s="156"/>
      <c r="AN154" s="185"/>
      <c r="AO154" s="188"/>
      <c r="AP154" s="187"/>
      <c r="AQ154" s="156"/>
      <c r="AR154" s="185"/>
      <c r="AS154" s="156"/>
      <c r="AT154" s="185"/>
      <c r="AU154" s="189"/>
      <c r="AW154" s="230"/>
      <c r="AX154" s="132"/>
      <c r="AY154" s="230"/>
      <c r="AZ154" s="132"/>
      <c r="BA154" s="1"/>
      <c r="BD154" s="1"/>
      <c r="BG154" s="180"/>
      <c r="BK154" s="180"/>
      <c r="BO154" s="180"/>
    </row>
    <row r="155" spans="1:70" ht="7" customHeight="1" thickBot="1" x14ac:dyDescent="0.6">
      <c r="A155" s="66"/>
      <c r="B155" s="146"/>
      <c r="C155" s="155"/>
      <c r="D155" s="147"/>
      <c r="E155" s="147"/>
      <c r="F155" s="147"/>
      <c r="G155" s="147"/>
      <c r="H155" s="135"/>
      <c r="I155" s="147"/>
      <c r="J155" s="135"/>
      <c r="K155" s="148"/>
      <c r="L155" s="146"/>
      <c r="M155" s="147"/>
      <c r="N155" s="135"/>
      <c r="O155" s="135"/>
      <c r="P155" s="147"/>
      <c r="Q155" s="147"/>
      <c r="R155" s="135"/>
      <c r="S155" s="135"/>
      <c r="T155" s="147"/>
      <c r="U155" s="147"/>
      <c r="V155" s="135"/>
      <c r="W155" s="42"/>
      <c r="X155" s="148"/>
      <c r="Z155" s="66"/>
      <c r="AA155" s="64"/>
      <c r="AB155" s="64"/>
      <c r="AC155" s="64"/>
      <c r="AD155" s="184"/>
      <c r="AE155" s="156"/>
      <c r="AF155" s="185"/>
      <c r="AG155" s="156"/>
      <c r="AH155" s="185"/>
      <c r="AI155" s="186"/>
      <c r="AJ155" s="187"/>
      <c r="AK155" s="156"/>
      <c r="AL155" s="185"/>
      <c r="AM155" s="156"/>
      <c r="AN155" s="185"/>
      <c r="AO155" s="188"/>
      <c r="AP155" s="187"/>
      <c r="AQ155" s="156"/>
      <c r="AR155" s="185"/>
      <c r="AS155" s="156"/>
      <c r="AT155" s="185"/>
      <c r="AU155" s="189"/>
    </row>
    <row r="158" spans="1:70" x14ac:dyDescent="0.55000000000000004">
      <c r="L158">
        <f>SUM(L97:L157)</f>
        <v>2096</v>
      </c>
      <c r="P158">
        <f>SUM(P97:P157)</f>
        <v>258</v>
      </c>
    </row>
    <row r="159" spans="1:70" x14ac:dyDescent="0.55000000000000004">
      <c r="A159" s="130"/>
      <c r="Z159" s="130"/>
      <c r="AA159" s="130"/>
      <c r="AB159" s="130"/>
      <c r="AC159" s="130"/>
    </row>
  </sheetData>
  <mergeCells count="32">
    <mergeCell ref="T5:X6"/>
    <mergeCell ref="P5:S6"/>
    <mergeCell ref="AD6:AE6"/>
    <mergeCell ref="AD5:AI5"/>
    <mergeCell ref="AH6:AI6"/>
    <mergeCell ref="AF6:AG6"/>
    <mergeCell ref="Z5:Z7"/>
    <mergeCell ref="AA5:AC6"/>
    <mergeCell ref="AJ5:AO5"/>
    <mergeCell ref="AJ6:AK6"/>
    <mergeCell ref="AL6:AM6"/>
    <mergeCell ref="AN6:AO6"/>
    <mergeCell ref="AP5:AU5"/>
    <mergeCell ref="AP6:AQ6"/>
    <mergeCell ref="AR6:AS6"/>
    <mergeCell ref="AT6:AU6"/>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B64" zoomScale="85" zoomScaleNormal="85" workbookViewId="0">
      <selection activeCell="T30" sqref="T30"/>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4" t="s">
        <v>2</v>
      </c>
      <c r="C4" s="314"/>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4" t="s">
        <v>38</v>
      </c>
      <c r="CI4" s="314"/>
      <c r="CJ4" s="314"/>
      <c r="CK4" s="314"/>
      <c r="CL4" s="314"/>
    </row>
    <row r="5" spans="2:90" x14ac:dyDescent="0.55000000000000004">
      <c r="B5" t="s">
        <v>3</v>
      </c>
      <c r="C5" t="s">
        <v>1</v>
      </c>
      <c r="D5" s="314" t="s">
        <v>4</v>
      </c>
      <c r="E5" s="314"/>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2020-05-27T01:52:53Z</dcterms:modified>
</cp:coreProperties>
</file>