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66802746-5B42-4743-B88E-BE12A0C9748D}"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82" i="5" l="1"/>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BE182" i="5" l="1"/>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BE181" i="5" l="1"/>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I181" i="2" l="1"/>
  <c r="Y181" i="2"/>
  <c r="AT179" i="5" l="1"/>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BE179" i="5" l="1"/>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87" i="5"/>
  <c r="L187"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<sst xmlns="http://schemas.openxmlformats.org/spreadsheetml/2006/main" count="352" uniqueCount="181">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</sst>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6">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8" fillId="0" borderId="0" xfId="0"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国家衛健委発表に基づく感染状況!$W$27:$W$185</c:f>
              <c:numCache>
                <c:formatCode>m"月"d"日"</c:formatCode>
                <c:ptCount val="1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numCache>
            </c:numRef>
          </c:cat>
          <c:val>
            <c:numRef>
              <c:f>国家衛健委発表に基づく感染状況!$X$27:$X$185</c:f>
              <c:numCache>
                <c:formatCode>#,##0_);[Red]\(#,##0\)</c:formatCode>
                <c:ptCount val="15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国家衛健委発表に基づく感染状況!$W$27:$W$185</c:f>
              <c:numCache>
                <c:formatCode>m"月"d"日"</c:formatCode>
                <c:ptCount val="1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numCache>
            </c:numRef>
          </c:cat>
          <c:val>
            <c:numRef>
              <c:f>国家衛健委発表に基づく感染状況!$Y$27:$Y$185</c:f>
              <c:numCache>
                <c:formatCode>General</c:formatCode>
                <c:ptCount val="15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793665332260945E-2"/>
          <c:y val="2.2073954948309511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香港マカオ台湾の患者・海外輸入症例・無症状病原体保有者!$AW$169:$AW$183</c:f>
              <c:numCache>
                <c:formatCode>m"月"d"日"</c:formatCode>
                <c:ptCount val="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numCache>
            </c:numRef>
          </c:cat>
          <c:val>
            <c:numRef>
              <c:f>香港マカオ台湾の患者・海外輸入症例・無症状病原体保有者!$AX$169:$AX$183</c:f>
              <c:numCache>
                <c:formatCode>General</c:formatCode>
                <c:ptCount val="1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香港マカオ台湾の患者・海外輸入症例・無症状病原体保有者!$AW$169:$AW$183</c:f>
              <c:numCache>
                <c:formatCode>m"月"d"日"</c:formatCode>
                <c:ptCount val="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numCache>
            </c:numRef>
          </c:cat>
          <c:val>
            <c:numRef>
              <c:f>香港マカオ台湾の患者・海外輸入症例・無症状病原体保有者!$AZ$169:$AZ$183</c:f>
              <c:numCache>
                <c:formatCode>General</c:formatCode>
                <c:ptCount val="15"/>
                <c:pt idx="0">
                  <c:v>0</c:v>
                </c:pt>
                <c:pt idx="1">
                  <c:v>0</c:v>
                </c:pt>
                <c:pt idx="2">
                  <c:v>0</c:v>
                </c:pt>
                <c:pt idx="3">
                  <c:v>3</c:v>
                </c:pt>
                <c:pt idx="4">
                  <c:v>4</c:v>
                </c:pt>
                <c:pt idx="5">
                  <c:v>1</c:v>
                </c:pt>
                <c:pt idx="6">
                  <c:v>2</c:v>
                </c:pt>
                <c:pt idx="7">
                  <c:v>2</c:v>
                </c:pt>
                <c:pt idx="8">
                  <c:v>1</c:v>
                </c:pt>
                <c:pt idx="9">
                  <c:v>3</c:v>
                </c:pt>
                <c:pt idx="10">
                  <c:v>2</c:v>
                </c:pt>
                <c:pt idx="11">
                  <c:v>0</c:v>
                </c:pt>
                <c:pt idx="12">
                  <c:v>2</c:v>
                </c:pt>
                <c:pt idx="13">
                  <c:v>1</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香港マカオ台湾の患者・海外輸入症例・無症状病原体保有者!$AW$169:$AW$183</c:f>
              <c:numCache>
                <c:formatCode>m"月"d"日"</c:formatCode>
                <c:ptCount val="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numCache>
            </c:numRef>
          </c:cat>
          <c:val>
            <c:numRef>
              <c:f>香港マカオ台湾の患者・海外輸入症例・無症状病原体保有者!$AY$169:$AY$183</c:f>
              <c:numCache>
                <c:formatCode>General</c:formatCode>
                <c:ptCount val="1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香港マカオ台湾の患者・海外輸入症例・無症状病原体保有者!$AW$169:$AW$183</c:f>
              <c:numCache>
                <c:formatCode>m"月"d"日"</c:formatCode>
                <c:ptCount val="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numCache>
            </c:numRef>
          </c:cat>
          <c:val>
            <c:numRef>
              <c:f>香港マカオ台湾の患者・海外輸入症例・無症状病原体保有者!$BA$169:$BA$183</c:f>
              <c:numCache>
                <c:formatCode>General</c:formatCode>
                <c:ptCount val="1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6.5957388635602437E-2"/>
          <c:y val="0.13643574376301201"/>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国家衛健委発表に基づく感染状況!$Z$27:$Z$185</c:f>
              <c:numCache>
                <c:formatCode>m"月"d"日"</c:formatCode>
                <c:ptCount val="1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numCache>
            </c:numRef>
          </c:cat>
          <c:val>
            <c:numRef>
              <c:f>国家衛健委発表に基づく感染状況!$AA$27:$AA$185</c:f>
              <c:numCache>
                <c:formatCode>General</c:formatCode>
                <c:ptCount val="15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国家衛健委発表に基づく感染状況!$Z$27:$Z$185</c:f>
              <c:numCache>
                <c:formatCode>m"月"d"日"</c:formatCode>
                <c:ptCount val="1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numCache>
            </c:numRef>
          </c:cat>
          <c:val>
            <c:numRef>
              <c:f>国家衛健委発表に基づく感染状況!$AB$27:$AB$185</c:f>
              <c:numCache>
                <c:formatCode>General</c:formatCode>
                <c:ptCount val="15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香港マカオ台湾の患者・海外輸入症例・無症状病原体保有者!$BB$70:$BB$184</c:f>
              <c:numCache>
                <c:formatCode>m"月"d"日"</c:formatCode>
                <c:ptCount val="1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numCache>
            </c:numRef>
          </c:cat>
          <c:val>
            <c:numRef>
              <c:f>香港マカオ台湾の患者・海外輸入症例・無症状病原体保有者!$BC$70:$BC$184</c:f>
              <c:numCache>
                <c:formatCode>General</c:formatCode>
                <c:ptCount val="11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香港マカオ台湾の患者・海外輸入症例・無症状病原体保有者!$BD$70:$BD$184</c:f>
              <c:numCache>
                <c:formatCode>m"月"d"日"</c:formatCode>
                <c:ptCount val="1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numCache>
            </c:numRef>
          </c:cat>
          <c:val>
            <c:numRef>
              <c:f>香港マカオ台湾の患者・海外輸入症例・無症状病原体保有者!$BE$70:$BE$184</c:f>
              <c:numCache>
                <c:formatCode>General</c:formatCode>
                <c:ptCount val="11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香港マカオ台湾の患者・海外輸入症例・無症状病原体保有者!$BQ$29:$BQ$184</c:f>
              <c:numCache>
                <c:formatCode>General</c:formatCode>
                <c:ptCount val="15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香港マカオ台湾の患者・海外輸入症例・無症状病原体保有者!$BR$29:$BR$184</c:f>
              <c:numCache>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香港マカオ台湾の患者・海外輸入症例・無症状病原体保有者!$BS$29:$BS$184</c:f>
              <c:numCache>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香港マカオ台湾の患者・海外輸入症例・無症状病原体保有者!$BM$29:$BM$184</c:f>
              <c:numCache>
                <c:formatCode>General</c:formatCode>
                <c:ptCount val="15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香港マカオ台湾の患者・海外輸入症例・無症状病原体保有者!$BN$29:$BN$184</c:f>
              <c:numCache>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香港マカオ台湾の患者・海外輸入症例・無症状病原体保有者!$BO$29:$BO$184</c:f>
              <c:numCache>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香港マカオ台湾の患者・海外輸入症例・無症状病原体保有者!$BU$29:$BU$184</c:f>
              <c:numCache>
                <c:formatCode>General</c:formatCode>
                <c:ptCount val="15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香港マカオ台湾の患者・海外輸入症例・無症状病原体保有者!$BV$29:$BV$184</c:f>
              <c:numCache>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香港マカオ台湾の患者・海外輸入症例・無症状病原体保有者!$BT$29:$BT$184</c:f>
              <c:numCache>
                <c:formatCode>m"月"d"日"</c:formatCode>
                <c:ptCount val="1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numCache>
            </c:numRef>
          </c:cat>
          <c:val>
            <c:numRef>
              <c:f>香港マカオ台湾の患者・海外輸入症例・無症状病原体保有者!$BW$29:$BW$184</c:f>
              <c:numCache>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香港マカオ台湾の患者・海外輸入症例・無症状病原体保有者!$BF$97:$BF$183</c:f>
              <c:numCache>
                <c:formatCode>m"月"d"日"</c:formatCode>
                <c:ptCount val="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numCache>
            </c:numRef>
          </c:cat>
          <c:val>
            <c:numRef>
              <c:f>香港マカオ台湾の患者・海外輸入症例・無症状病原体保有者!$BG$97:$BG$183</c:f>
              <c:numCache>
                <c:formatCode>General</c:formatCode>
                <c:ptCount val="8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香港マカオ台湾の患者・海外輸入症例・無症状病原体保有者!$BF$97:$BF$183</c:f>
              <c:numCache>
                <c:formatCode>m"月"d"日"</c:formatCode>
                <c:ptCount val="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numCache>
            </c:numRef>
          </c:cat>
          <c:val>
            <c:numRef>
              <c:f>香港マカオ台湾の患者・海外輸入症例・無症状病原体保有者!$BH$97:$BH$183</c:f>
              <c:numCache>
                <c:formatCode>General</c:formatCode>
                <c:ptCount val="8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香港マカオ台湾の患者・海外輸入症例・無症状病原体保有者!$BI$97:$BI$183</c:f>
              <c:numCache>
                <c:formatCode>m"月"d"日"</c:formatCode>
                <c:ptCount val="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numCache>
            </c:numRef>
          </c:cat>
          <c:val>
            <c:numRef>
              <c:f>香港マカオ台湾の患者・海外輸入症例・無症状病原体保有者!$BJ$97:$BJ$183</c:f>
              <c:numCache>
                <c:formatCode>General</c:formatCode>
                <c:ptCount val="8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香港マカオ台湾の患者・海外輸入症例・無症状病原体保有者!$BI$97:$BI$183</c:f>
              <c:numCache>
                <c:formatCode>m"月"d"日"</c:formatCode>
                <c:ptCount val="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numCache>
            </c:numRef>
          </c:cat>
          <c:val>
            <c:numRef>
              <c:f>香港マカオ台湾の患者・海外輸入症例・無症状病原体保有者!$BK$97:$BK$183</c:f>
              <c:numCache>
                <c:formatCode>General</c:formatCode>
                <c:ptCount val="8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231587</xdr:rowOff>
    </xdr:from>
    <xdr:to>
      <xdr:col>16</xdr:col>
      <xdr:colOff>605116</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94"/>
  <sheetViews>
    <sheetView tabSelected="1" workbookViewId="0">
      <pane xSplit="2" ySplit="5" topLeftCell="C178" activePane="bottomRight" state="frozen"/>
      <selection pane="topRight" activeCell="C1" sqref="C1"/>
      <selection pane="bottomLeft" activeCell="A8" sqref="A8"/>
      <selection pane="bottomRight" activeCell="C187" sqref="C18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0" t="s">
        <v>78</v>
      </c>
      <c r="D1" s="240"/>
      <c r="E1" s="240"/>
      <c r="F1" s="240"/>
      <c r="G1" s="240"/>
      <c r="H1" s="240"/>
      <c r="I1" s="240"/>
      <c r="J1" s="240"/>
      <c r="K1" s="240"/>
      <c r="L1" s="240"/>
      <c r="M1" s="240"/>
      <c r="N1" s="240"/>
      <c r="O1" s="240"/>
      <c r="P1" s="87"/>
      <c r="Q1" s="87"/>
      <c r="R1" s="87"/>
      <c r="S1" s="87"/>
      <c r="T1" s="87"/>
      <c r="U1" s="86">
        <v>44007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7" t="s">
        <v>72</v>
      </c>
      <c r="D4" s="248"/>
      <c r="E4" s="248"/>
      <c r="F4" s="258"/>
      <c r="G4" s="247" t="s">
        <v>68</v>
      </c>
      <c r="H4" s="248"/>
      <c r="I4" s="253" t="s">
        <v>87</v>
      </c>
      <c r="J4" s="249" t="s">
        <v>71</v>
      </c>
      <c r="K4" s="250"/>
      <c r="L4" s="251" t="s">
        <v>70</v>
      </c>
      <c r="M4" s="252"/>
      <c r="N4" s="241" t="s">
        <v>73</v>
      </c>
      <c r="O4" s="242"/>
      <c r="P4" s="255" t="s">
        <v>92</v>
      </c>
      <c r="Q4" s="256"/>
      <c r="R4" s="255" t="s">
        <v>88</v>
      </c>
      <c r="S4" s="256"/>
      <c r="T4" s="257"/>
      <c r="U4" s="243" t="s">
        <v>75</v>
      </c>
    </row>
    <row r="5" spans="2:21" ht="18.5" customHeight="1" thickBot="1" x14ac:dyDescent="0.6">
      <c r="B5" s="63" t="s">
        <v>76</v>
      </c>
      <c r="C5" s="245" t="s">
        <v>69</v>
      </c>
      <c r="D5" s="246"/>
      <c r="E5" s="92" t="s">
        <v>9</v>
      </c>
      <c r="F5" s="71" t="s">
        <v>86</v>
      </c>
      <c r="G5" s="69" t="s">
        <v>69</v>
      </c>
      <c r="H5" s="70" t="s">
        <v>9</v>
      </c>
      <c r="I5" s="254"/>
      <c r="J5" s="69" t="s">
        <v>69</v>
      </c>
      <c r="K5" s="70" t="s">
        <v>74</v>
      </c>
      <c r="L5" s="69" t="s">
        <v>69</v>
      </c>
      <c r="M5" s="70" t="s">
        <v>9</v>
      </c>
      <c r="N5" s="69" t="s">
        <v>69</v>
      </c>
      <c r="O5" s="71" t="s">
        <v>9</v>
      </c>
      <c r="P5" s="88" t="s">
        <v>105</v>
      </c>
      <c r="Q5" s="71" t="s">
        <v>9</v>
      </c>
      <c r="R5" s="119" t="s">
        <v>90</v>
      </c>
      <c r="S5" s="68" t="s">
        <v>91</v>
      </c>
      <c r="T5" s="68" t="s">
        <v>89</v>
      </c>
      <c r="U5" s="24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W183" si="1198">+B182</f>
        <v>44005</v>
      </c>
      <c r="X182" s="122">
        <f t="shared" ref="X182" si="1199">+G182</f>
        <v>12</v>
      </c>
      <c r="Y182" s="97">
        <f t="shared" ref="Y182" si="1200">+H182</f>
        <v>83430</v>
      </c>
      <c r="Z182" s="123">
        <f t="shared" ref="Z182:Z183"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c r="C184" s="59"/>
      <c r="D184" s="49"/>
      <c r="E184" s="61"/>
      <c r="F184" s="60"/>
      <c r="G184" s="59"/>
      <c r="H184" s="61"/>
      <c r="I184" s="55"/>
      <c r="J184" s="59"/>
      <c r="K184" s="61"/>
      <c r="L184" s="59"/>
      <c r="M184" s="61"/>
      <c r="N184" s="48"/>
      <c r="O184" s="60"/>
      <c r="P184" s="124"/>
      <c r="Q184" s="60"/>
      <c r="R184" s="48"/>
      <c r="S184" s="60"/>
      <c r="T184" s="60"/>
      <c r="U184" s="78"/>
    </row>
    <row r="185" spans="2:28" ht="9.5" customHeight="1" thickBot="1" x14ac:dyDescent="0.6">
      <c r="B185" s="66"/>
      <c r="C185" s="79"/>
      <c r="D185" s="80"/>
      <c r="E185" s="82"/>
      <c r="F185" s="95"/>
      <c r="G185" s="79"/>
      <c r="H185" s="82"/>
      <c r="I185" s="82"/>
      <c r="J185" s="79"/>
      <c r="K185" s="82"/>
      <c r="L185" s="79"/>
      <c r="M185" s="82"/>
      <c r="N185" s="83"/>
      <c r="O185" s="81"/>
      <c r="P185" s="94"/>
      <c r="Q185" s="95"/>
      <c r="R185" s="120"/>
      <c r="S185" s="95"/>
      <c r="T185" s="95"/>
      <c r="U185" s="67"/>
    </row>
    <row r="187" spans="2:28" ht="13" customHeight="1" x14ac:dyDescent="0.55000000000000004">
      <c r="E187" s="112"/>
      <c r="F187" s="113"/>
      <c r="G187" s="112" t="s">
        <v>80</v>
      </c>
      <c r="H187" s="113"/>
      <c r="I187" s="113"/>
      <c r="J187" s="113"/>
      <c r="U187" s="72"/>
    </row>
    <row r="188" spans="2:28" ht="13" customHeight="1" x14ac:dyDescent="0.55000000000000004">
      <c r="E188" s="112" t="s">
        <v>98</v>
      </c>
      <c r="F188" s="113"/>
      <c r="G188" s="238" t="s">
        <v>79</v>
      </c>
      <c r="H188" s="239"/>
      <c r="I188" s="112" t="s">
        <v>106</v>
      </c>
      <c r="J188" s="113"/>
    </row>
    <row r="189" spans="2:28" ht="13" customHeight="1" x14ac:dyDescent="0.55000000000000004">
      <c r="B189" s="130">
        <v>1</v>
      </c>
      <c r="E189" s="114" t="s">
        <v>108</v>
      </c>
      <c r="F189" s="113"/>
      <c r="G189" s="115"/>
      <c r="H189" s="115"/>
      <c r="I189" s="112" t="s">
        <v>107</v>
      </c>
      <c r="J189" s="113"/>
    </row>
    <row r="190" spans="2:28" ht="18.5" customHeight="1" x14ac:dyDescent="0.55000000000000004">
      <c r="E190" s="112" t="s">
        <v>96</v>
      </c>
      <c r="F190" s="113"/>
      <c r="G190" s="112" t="s">
        <v>97</v>
      </c>
      <c r="H190" s="113"/>
      <c r="I190" s="113"/>
      <c r="J190" s="113"/>
    </row>
    <row r="191" spans="2:28" ht="13" customHeight="1" x14ac:dyDescent="0.55000000000000004">
      <c r="E191" s="112" t="s">
        <v>98</v>
      </c>
      <c r="F191" s="113"/>
      <c r="G191" s="112" t="s">
        <v>99</v>
      </c>
      <c r="H191" s="113"/>
      <c r="I191" s="113"/>
      <c r="J191" s="113"/>
    </row>
    <row r="192" spans="2:28" ht="13" customHeight="1" x14ac:dyDescent="0.55000000000000004">
      <c r="E192" s="112" t="s">
        <v>98</v>
      </c>
      <c r="F192" s="113"/>
      <c r="G192" s="112" t="s">
        <v>100</v>
      </c>
      <c r="H192" s="113"/>
      <c r="I192" s="113"/>
      <c r="J192" s="113"/>
    </row>
    <row r="193" spans="5:10" ht="13" customHeight="1" x14ac:dyDescent="0.55000000000000004">
      <c r="E193" s="112" t="s">
        <v>101</v>
      </c>
      <c r="F193" s="113"/>
      <c r="G193" s="112" t="s">
        <v>102</v>
      </c>
      <c r="H193" s="113"/>
      <c r="I193" s="113"/>
      <c r="J193" s="113"/>
    </row>
    <row r="194" spans="5:10" ht="13" customHeight="1" x14ac:dyDescent="0.55000000000000004">
      <c r="E194" s="112" t="s">
        <v>103</v>
      </c>
      <c r="F194" s="113"/>
      <c r="G194" s="112" t="s">
        <v>104</v>
      </c>
      <c r="H194" s="113"/>
      <c r="I194" s="113"/>
      <c r="J194" s="113"/>
    </row>
  </sheetData>
  <mergeCells count="12">
    <mergeCell ref="G188:H18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188"/>
  <sheetViews>
    <sheetView topLeftCell="A4" zoomScale="96" zoomScaleNormal="96" workbookViewId="0">
      <pane xSplit="1" ySplit="4" topLeftCell="B180" activePane="bottomRight" state="frozen"/>
      <selection activeCell="A4" sqref="A4"/>
      <selection pane="topRight" activeCell="B4" sqref="B4"/>
      <selection pane="bottomLeft" activeCell="A7" sqref="A7"/>
      <selection pane="bottomRight" activeCell="A183" sqref="A183:N18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49" width="7.58203125" customWidth="1"/>
    <col min="50"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268" t="s">
        <v>130</v>
      </c>
      <c r="C4" s="269"/>
      <c r="D4" s="269"/>
      <c r="E4" s="269"/>
      <c r="F4" s="269"/>
      <c r="G4" s="269"/>
      <c r="H4" s="269"/>
      <c r="I4" s="269"/>
      <c r="J4" s="269"/>
      <c r="K4" s="270"/>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1" t="s">
        <v>76</v>
      </c>
      <c r="B5" s="275" t="s">
        <v>134</v>
      </c>
      <c r="C5" s="273"/>
      <c r="D5" s="273"/>
      <c r="E5" s="273"/>
      <c r="F5" s="276" t="s">
        <v>135</v>
      </c>
      <c r="G5" s="273" t="s">
        <v>131</v>
      </c>
      <c r="H5" s="273"/>
      <c r="I5" s="273"/>
      <c r="J5" s="273" t="s">
        <v>132</v>
      </c>
      <c r="K5" s="274"/>
      <c r="L5" s="260" t="s">
        <v>69</v>
      </c>
      <c r="M5" s="261"/>
      <c r="N5" s="264" t="s">
        <v>9</v>
      </c>
      <c r="O5" s="265"/>
      <c r="P5" s="292" t="s">
        <v>128</v>
      </c>
      <c r="Q5" s="293"/>
      <c r="R5" s="293"/>
      <c r="S5" s="294"/>
      <c r="T5" s="300" t="s">
        <v>88</v>
      </c>
      <c r="U5" s="301"/>
      <c r="V5" s="301"/>
      <c r="W5" s="301"/>
      <c r="X5" s="302"/>
      <c r="Y5" s="131"/>
      <c r="Z5" s="271" t="s">
        <v>76</v>
      </c>
      <c r="AA5" s="310" t="s">
        <v>161</v>
      </c>
      <c r="AB5" s="311"/>
      <c r="AC5" s="312"/>
      <c r="AD5" s="307" t="s">
        <v>142</v>
      </c>
      <c r="AE5" s="287"/>
      <c r="AF5" s="287"/>
      <c r="AG5" s="287"/>
      <c r="AH5" s="287"/>
      <c r="AI5" s="308"/>
      <c r="AJ5" s="286" t="s">
        <v>143</v>
      </c>
      <c r="AK5" s="287"/>
      <c r="AL5" s="287"/>
      <c r="AM5" s="287"/>
      <c r="AN5" s="287"/>
      <c r="AO5" s="288"/>
      <c r="AP5" s="286" t="s">
        <v>144</v>
      </c>
      <c r="AQ5" s="287"/>
      <c r="AR5" s="287"/>
      <c r="AS5" s="287"/>
      <c r="AT5" s="287"/>
      <c r="AU5" s="298"/>
    </row>
    <row r="6" spans="1:63" ht="18" customHeight="1" x14ac:dyDescent="0.55000000000000004">
      <c r="A6" s="271"/>
      <c r="B6" s="279" t="s">
        <v>148</v>
      </c>
      <c r="C6" s="280"/>
      <c r="D6" s="283" t="s">
        <v>86</v>
      </c>
      <c r="E6" s="281" t="s">
        <v>136</v>
      </c>
      <c r="F6" s="277"/>
      <c r="G6" s="283" t="s">
        <v>133</v>
      </c>
      <c r="H6" s="283" t="s">
        <v>9</v>
      </c>
      <c r="I6" s="283" t="s">
        <v>86</v>
      </c>
      <c r="J6" s="283" t="s">
        <v>133</v>
      </c>
      <c r="K6" s="284" t="s">
        <v>9</v>
      </c>
      <c r="L6" s="262"/>
      <c r="M6" s="263"/>
      <c r="N6" s="266"/>
      <c r="O6" s="267"/>
      <c r="P6" s="295"/>
      <c r="Q6" s="296"/>
      <c r="R6" s="296"/>
      <c r="S6" s="297"/>
      <c r="T6" s="303"/>
      <c r="U6" s="304"/>
      <c r="V6" s="304"/>
      <c r="W6" s="304"/>
      <c r="X6" s="305"/>
      <c r="Y6" s="131"/>
      <c r="Z6" s="271"/>
      <c r="AA6" s="313"/>
      <c r="AB6" s="314"/>
      <c r="AC6" s="315"/>
      <c r="AD6" s="306" t="s">
        <v>141</v>
      </c>
      <c r="AE6" s="290"/>
      <c r="AF6" s="290" t="s">
        <v>140</v>
      </c>
      <c r="AG6" s="290"/>
      <c r="AH6" s="290" t="s">
        <v>132</v>
      </c>
      <c r="AI6" s="309"/>
      <c r="AJ6" s="289" t="s">
        <v>141</v>
      </c>
      <c r="AK6" s="290"/>
      <c r="AL6" s="290" t="s">
        <v>140</v>
      </c>
      <c r="AM6" s="290"/>
      <c r="AN6" s="290" t="s">
        <v>132</v>
      </c>
      <c r="AO6" s="291"/>
      <c r="AP6" s="289" t="s">
        <v>141</v>
      </c>
      <c r="AQ6" s="290"/>
      <c r="AR6" s="290" t="s">
        <v>140</v>
      </c>
      <c r="AS6" s="290"/>
      <c r="AT6" s="290" t="s">
        <v>132</v>
      </c>
      <c r="AU6" s="299"/>
      <c r="BJ6" t="s">
        <v>167</v>
      </c>
    </row>
    <row r="7" spans="1:63" ht="36.5" thickBot="1" x14ac:dyDescent="0.6">
      <c r="A7" s="272"/>
      <c r="B7" s="141" t="s">
        <v>133</v>
      </c>
      <c r="C7" s="133" t="s">
        <v>9</v>
      </c>
      <c r="D7" s="278"/>
      <c r="E7" s="282"/>
      <c r="F7" s="278"/>
      <c r="G7" s="278"/>
      <c r="H7" s="278"/>
      <c r="I7" s="278"/>
      <c r="J7" s="278"/>
      <c r="K7" s="28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2"/>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59" t="s">
        <v>176</v>
      </c>
      <c r="AX7" s="259"/>
      <c r="AY7" s="259"/>
      <c r="AZ7" s="259"/>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t="s">
        <v>178</v>
      </c>
      <c r="AY168" t="s">
        <v>179</v>
      </c>
      <c r="AZ168"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1">
        <f t="shared" ref="AW169:AW177" si="1218">+A169</f>
        <v>43993</v>
      </c>
      <c r="AX169">
        <v>1</v>
      </c>
      <c r="AY169">
        <v>1</v>
      </c>
      <c r="AZ169">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1">
        <f t="shared" si="1218"/>
        <v>43994</v>
      </c>
      <c r="AX170">
        <v>6</v>
      </c>
      <c r="AY170" s="27">
        <f t="shared" ref="AY170:AY178" si="1236">+AY169+AX170</f>
        <v>7</v>
      </c>
      <c r="AZ170">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1">
        <f t="shared" si="1218"/>
        <v>43995</v>
      </c>
      <c r="AX171">
        <v>36</v>
      </c>
      <c r="AY171" s="27">
        <f t="shared" si="1236"/>
        <v>43</v>
      </c>
      <c r="AZ171">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2"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1">
        <f t="shared" si="1218"/>
        <v>43996</v>
      </c>
      <c r="AX172" s="237">
        <v>36</v>
      </c>
      <c r="AY172" s="27">
        <f t="shared" si="1236"/>
        <v>79</v>
      </c>
      <c r="AZ172">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1">
        <f t="shared" si="1218"/>
        <v>43997</v>
      </c>
      <c r="AX173" s="237">
        <v>27</v>
      </c>
      <c r="AY173" s="27">
        <f t="shared" si="1236"/>
        <v>106</v>
      </c>
      <c r="AZ173">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1">
        <f t="shared" si="1218"/>
        <v>43998</v>
      </c>
      <c r="AX174" s="237">
        <v>31</v>
      </c>
      <c r="AY174" s="27">
        <f t="shared" si="1236"/>
        <v>137</v>
      </c>
      <c r="AZ174">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1">
        <f t="shared" si="1218"/>
        <v>43999</v>
      </c>
      <c r="AX175" s="237">
        <v>21</v>
      </c>
      <c r="AY175" s="27">
        <f t="shared" si="1236"/>
        <v>158</v>
      </c>
      <c r="AZ17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1">
        <f t="shared" si="1218"/>
        <v>44000</v>
      </c>
      <c r="AX176" s="237">
        <v>25</v>
      </c>
      <c r="AY176" s="27">
        <f t="shared" si="1236"/>
        <v>183</v>
      </c>
      <c r="AZ176">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1">
        <f t="shared" si="1218"/>
        <v>44001</v>
      </c>
      <c r="AX177" s="237">
        <v>22</v>
      </c>
      <c r="AY177" s="27">
        <f t="shared" si="1236"/>
        <v>205</v>
      </c>
      <c r="AZ177">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1">
        <f>+A178</f>
        <v>44002</v>
      </c>
      <c r="AX178" s="237">
        <v>22</v>
      </c>
      <c r="AY178" s="27">
        <f t="shared" si="1236"/>
        <v>227</v>
      </c>
      <c r="AZ178">
        <v>3</v>
      </c>
      <c r="BA178" s="27">
        <f t="shared" si="1237"/>
        <v>16</v>
      </c>
      <c r="BB178" s="230">
        <f t="shared" si="1159"/>
        <v>44002</v>
      </c>
      <c r="BC178" s="132">
        <f t="shared" si="1160"/>
        <v>1</v>
      </c>
      <c r="BD178" s="230">
        <f t="shared" si="1161"/>
        <v>44002</v>
      </c>
      <c r="BE178" s="132">
        <f t="shared" si="1162"/>
        <v>1869</v>
      </c>
      <c r="BF178" s="1">
        <f t="shared" ref="BF178" si="1384">+BB178</f>
        <v>44002</v>
      </c>
      <c r="BG178">
        <f t="shared" si="1067"/>
        <v>6</v>
      </c>
      <c r="BH178">
        <f t="shared" si="1068"/>
        <v>2</v>
      </c>
      <c r="BI178" s="1">
        <f t="shared" ref="BI178" si="1385">+BF178</f>
        <v>44002</v>
      </c>
      <c r="BJ178">
        <f t="shared" ref="BJ178" si="1386">+BJ177+BG178</f>
        <v>2285</v>
      </c>
      <c r="BK178">
        <f t="shared" ref="BK178" si="1387">+BK177+BH178</f>
        <v>452</v>
      </c>
      <c r="BL178" s="180">
        <f t="shared" ref="BL178" si="1388">+A178</f>
        <v>44002</v>
      </c>
      <c r="BM178">
        <f t="shared" ref="BM178" si="1389">+AE178</f>
        <v>1128</v>
      </c>
      <c r="BN178">
        <f t="shared" ref="BN178" si="1390">+AG178</f>
        <v>1077</v>
      </c>
      <c r="BO178">
        <f t="shared" ref="BO178" si="1391">+AI178</f>
        <v>4</v>
      </c>
      <c r="BP178" s="180">
        <f t="shared" ref="BP178" si="1392">+A178</f>
        <v>44002</v>
      </c>
      <c r="BQ178">
        <f t="shared" ref="BQ178" si="1393">+AK178</f>
        <v>45</v>
      </c>
      <c r="BR178">
        <f t="shared" ref="BR178" si="1394">+AM178</f>
        <v>45</v>
      </c>
      <c r="BS178">
        <f t="shared" ref="BS178" si="1395">+AO178</f>
        <v>0</v>
      </c>
      <c r="BT178" s="180">
        <f t="shared" ref="BT178" si="1396">+A178</f>
        <v>44002</v>
      </c>
      <c r="BU178">
        <f t="shared" ref="BU178" si="1397">+AQ178</f>
        <v>446</v>
      </c>
      <c r="BV178">
        <f t="shared" ref="BV178" si="1398">+AS178</f>
        <v>434</v>
      </c>
      <c r="BW178">
        <f t="shared" ref="BW178" si="1399">+AU178</f>
        <v>7</v>
      </c>
    </row>
    <row r="179" spans="1:75" ht="18" customHeight="1" x14ac:dyDescent="0.55000000000000004">
      <c r="A179" s="180">
        <v>44003</v>
      </c>
      <c r="B179" s="146">
        <v>7</v>
      </c>
      <c r="C179" s="155">
        <f t="shared" ref="C179" si="1400">+B179+C178</f>
        <v>1876</v>
      </c>
      <c r="D179" s="155">
        <f t="shared" ref="D179" si="1401">+C179-F179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2">+AE179+AK179+AQ179</f>
        <v>1622</v>
      </c>
      <c r="AB179" s="231">
        <f t="shared" ref="AB179" si="1403">+AG179+AM179+AS179</f>
        <v>1557</v>
      </c>
      <c r="AC179" s="232">
        <f t="shared" ref="AC179" si="1404">+AI179+AO179+AU179</f>
        <v>12</v>
      </c>
      <c r="AD179" s="184">
        <f t="shared" ref="AD179" si="1405">+AE179-AE178</f>
        <v>3</v>
      </c>
      <c r="AE179" s="156">
        <v>1131</v>
      </c>
      <c r="AF179" s="185">
        <f t="shared" ref="AF179" si="1406">+AG179-AG178</f>
        <v>1</v>
      </c>
      <c r="AG179" s="156">
        <v>1078</v>
      </c>
      <c r="AH179" s="185">
        <f t="shared" ref="AH179" si="1407">+AI179-AI178</f>
        <v>1</v>
      </c>
      <c r="AI179" s="186">
        <v>5</v>
      </c>
      <c r="AJ179" s="187">
        <f t="shared" ref="AJ179" si="1408">+AK179-AK178</f>
        <v>0</v>
      </c>
      <c r="AK179" s="156">
        <v>45</v>
      </c>
      <c r="AL179" s="185">
        <f t="shared" ref="AL179" si="1409">+AM179-AM178</f>
        <v>0</v>
      </c>
      <c r="AM179" s="156">
        <v>45</v>
      </c>
      <c r="AN179" s="185">
        <f t="shared" ref="AN179" si="1410">+AO179-AO178</f>
        <v>0</v>
      </c>
      <c r="AO179" s="188">
        <v>0</v>
      </c>
      <c r="AP179" s="187">
        <f t="shared" ref="AP179" si="1411">+AQ179-AQ178</f>
        <v>0</v>
      </c>
      <c r="AQ179" s="156">
        <v>446</v>
      </c>
      <c r="AR179" s="185">
        <f t="shared" ref="AR179" si="1412">+AS179-AS178</f>
        <v>0</v>
      </c>
      <c r="AS179" s="156">
        <v>434</v>
      </c>
      <c r="AT179" s="185">
        <f t="shared" ref="AT179" si="1413">+AU179-AU178</f>
        <v>0</v>
      </c>
      <c r="AU179" s="189">
        <v>7</v>
      </c>
      <c r="AW179" s="1">
        <f>+A179</f>
        <v>44003</v>
      </c>
      <c r="AX179" s="237">
        <v>9</v>
      </c>
      <c r="AY179" s="27">
        <f t="shared" ref="AY179:AY180" si="1414">+AY178+AX179</f>
        <v>236</v>
      </c>
      <c r="AZ179">
        <v>2</v>
      </c>
      <c r="BA179" s="27">
        <f t="shared" ref="BA179:BA180" si="1415">+BA178+AZ179</f>
        <v>18</v>
      </c>
      <c r="BB179" s="230">
        <f t="shared" ref="BB179" si="1416">+Z179</f>
        <v>44003</v>
      </c>
      <c r="BC179" s="132">
        <f t="shared" ref="BC179" si="1417">+B179</f>
        <v>7</v>
      </c>
      <c r="BD179" s="230">
        <f t="shared" ref="BD179" si="1418">+A179</f>
        <v>44003</v>
      </c>
      <c r="BE179" s="132">
        <f t="shared" ref="BE179" si="1419">+C179</f>
        <v>1876</v>
      </c>
      <c r="BF179" s="1">
        <f t="shared" ref="BF179" si="1420">+BB179</f>
        <v>44003</v>
      </c>
      <c r="BG179">
        <f t="shared" ref="BG179" si="1421">+L179</f>
        <v>7</v>
      </c>
      <c r="BH179">
        <f t="shared" ref="BH179" si="1422">+M179</f>
        <v>1</v>
      </c>
      <c r="BI179" s="1">
        <f t="shared" ref="BI179" si="1423">+BF179</f>
        <v>44003</v>
      </c>
      <c r="BJ179">
        <f t="shared" ref="BJ179" si="1424">+BJ178+BG179</f>
        <v>2292</v>
      </c>
      <c r="BK179">
        <f t="shared" ref="BK179" si="1425">+BK178+BH179</f>
        <v>453</v>
      </c>
      <c r="BL179" s="180">
        <f t="shared" ref="BL179" si="1426">+A179</f>
        <v>44003</v>
      </c>
      <c r="BM179">
        <f t="shared" ref="BM179" si="1427">+AE179</f>
        <v>1131</v>
      </c>
      <c r="BN179">
        <f t="shared" ref="BN179" si="1428">+AG179</f>
        <v>1078</v>
      </c>
      <c r="BO179">
        <f t="shared" ref="BO179" si="1429">+AI179</f>
        <v>5</v>
      </c>
      <c r="BP179" s="180">
        <f t="shared" ref="BP179" si="1430">+A179</f>
        <v>44003</v>
      </c>
      <c r="BQ179">
        <f t="shared" ref="BQ179" si="1431">+AK179</f>
        <v>45</v>
      </c>
      <c r="BR179">
        <f t="shared" ref="BR179" si="1432">+AM179</f>
        <v>45</v>
      </c>
      <c r="BS179">
        <f t="shared" ref="BS179" si="1433">+AO179</f>
        <v>0</v>
      </c>
      <c r="BT179" s="180">
        <f t="shared" ref="BT179" si="1434">+A179</f>
        <v>44003</v>
      </c>
      <c r="BU179">
        <f t="shared" ref="BU179" si="1435">+AQ179</f>
        <v>446</v>
      </c>
      <c r="BV179">
        <f t="shared" ref="BV179" si="1436">+AS179</f>
        <v>434</v>
      </c>
      <c r="BW179">
        <f t="shared" ref="BW179" si="1437">+AU179</f>
        <v>7</v>
      </c>
    </row>
    <row r="180" spans="1:75" ht="18" customHeight="1" x14ac:dyDescent="0.55000000000000004">
      <c r="A180" s="180">
        <v>44004</v>
      </c>
      <c r="B180" s="146">
        <v>9</v>
      </c>
      <c r="C180" s="155">
        <f t="shared" ref="C180" si="1438">+B180+C179</f>
        <v>1885</v>
      </c>
      <c r="D180" s="155">
        <f t="shared" ref="D180" si="14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0">+AE180+AK180+AQ180</f>
        <v>1652</v>
      </c>
      <c r="AB180" s="231">
        <f t="shared" ref="AB180" si="1441">+AG180+AM180+AS180</f>
        <v>1558</v>
      </c>
      <c r="AC180" s="232">
        <f t="shared" ref="AC180" si="1442">+AI180+AO180+AU180</f>
        <v>12</v>
      </c>
      <c r="AD180" s="184">
        <f t="shared" ref="AD180" si="1443">+AE180-AE179</f>
        <v>30</v>
      </c>
      <c r="AE180" s="156">
        <v>1161</v>
      </c>
      <c r="AF180" s="185">
        <f t="shared" ref="AF180:AF182" si="1444">+AG180-AG179</f>
        <v>0</v>
      </c>
      <c r="AG180" s="156">
        <v>1078</v>
      </c>
      <c r="AH180" s="185">
        <f t="shared" ref="AH180:AH181" si="1445">+AI180-AI179</f>
        <v>0</v>
      </c>
      <c r="AI180" s="186">
        <v>5</v>
      </c>
      <c r="AJ180" s="187">
        <f t="shared" ref="AJ180" si="1446">+AK180-AK179</f>
        <v>0</v>
      </c>
      <c r="AK180" s="156">
        <v>45</v>
      </c>
      <c r="AL180" s="185">
        <f t="shared" ref="AL180" si="1447">+AM180-AM179</f>
        <v>0</v>
      </c>
      <c r="AM180" s="156">
        <v>45</v>
      </c>
      <c r="AN180" s="185">
        <f t="shared" ref="AN180" si="1448">+AO180-AO179</f>
        <v>0</v>
      </c>
      <c r="AO180" s="188">
        <v>0</v>
      </c>
      <c r="AP180" s="187">
        <f t="shared" ref="AP180" si="1449">+AQ180-AQ179</f>
        <v>0</v>
      </c>
      <c r="AQ180" s="156">
        <v>446</v>
      </c>
      <c r="AR180" s="185">
        <f t="shared" ref="AR180" si="1450">+AS180-AS179</f>
        <v>1</v>
      </c>
      <c r="AS180" s="156">
        <v>435</v>
      </c>
      <c r="AT180" s="185">
        <f t="shared" ref="AT180" si="1451">+AU180-AU179</f>
        <v>0</v>
      </c>
      <c r="AU180" s="189">
        <v>7</v>
      </c>
      <c r="AW180" s="1">
        <f>+A180</f>
        <v>44004</v>
      </c>
      <c r="AX180" s="237">
        <v>13</v>
      </c>
      <c r="AY180" s="27">
        <f t="shared" si="1414"/>
        <v>249</v>
      </c>
      <c r="AZ180">
        <v>0</v>
      </c>
      <c r="BA180" s="27">
        <f t="shared" si="1415"/>
        <v>18</v>
      </c>
      <c r="BB180" s="230">
        <f t="shared" ref="BB180" si="1452">+Z180</f>
        <v>44004</v>
      </c>
      <c r="BC180" s="132">
        <f t="shared" ref="BC180" si="1453">+B180</f>
        <v>9</v>
      </c>
      <c r="BD180" s="230">
        <f t="shared" ref="BD180" si="1454">+A180</f>
        <v>44004</v>
      </c>
      <c r="BE180" s="132">
        <f t="shared" ref="BE180" si="1455">+C180</f>
        <v>1885</v>
      </c>
      <c r="BF180" s="1">
        <f t="shared" ref="BF180" si="1456">+BB180</f>
        <v>44004</v>
      </c>
      <c r="BG180">
        <f t="shared" ref="BG180" si="1457">+L180</f>
        <v>7</v>
      </c>
      <c r="BH180">
        <f t="shared" ref="BH180" si="1458">+M180</f>
        <v>5</v>
      </c>
      <c r="BI180" s="1">
        <f t="shared" ref="BI180" si="1459">+BF180</f>
        <v>44004</v>
      </c>
      <c r="BJ180">
        <f t="shared" ref="BJ180" si="1460">+BJ179+BG180</f>
        <v>2299</v>
      </c>
      <c r="BK180">
        <f t="shared" ref="BK180" si="1461">+BK179+BH180</f>
        <v>458</v>
      </c>
      <c r="BL180" s="180">
        <f t="shared" ref="BL180" si="1462">+A180</f>
        <v>44004</v>
      </c>
      <c r="BM180">
        <f t="shared" ref="BM180" si="1463">+AE180</f>
        <v>1161</v>
      </c>
      <c r="BN180">
        <f t="shared" ref="BN180" si="1464">+AG180</f>
        <v>1078</v>
      </c>
      <c r="BO180">
        <f t="shared" ref="BO180" si="1465">+AI180</f>
        <v>5</v>
      </c>
      <c r="BP180" s="180">
        <f t="shared" ref="BP180" si="1466">+A180</f>
        <v>44004</v>
      </c>
      <c r="BQ180">
        <f t="shared" ref="BQ180" si="1467">+AK180</f>
        <v>45</v>
      </c>
      <c r="BR180">
        <f t="shared" ref="BR180" si="1468">+AM180</f>
        <v>45</v>
      </c>
      <c r="BS180">
        <f t="shared" ref="BS180" si="1469">+AO180</f>
        <v>0</v>
      </c>
      <c r="BT180" s="180">
        <f t="shared" ref="BT180" si="1470">+A180</f>
        <v>44004</v>
      </c>
      <c r="BU180">
        <f t="shared" ref="BU180" si="1471">+AQ180</f>
        <v>446</v>
      </c>
      <c r="BV180">
        <f t="shared" ref="BV180" si="1472">+AS180</f>
        <v>435</v>
      </c>
      <c r="BW180">
        <f t="shared" ref="BW180" si="1473">+AU180</f>
        <v>7</v>
      </c>
    </row>
    <row r="181" spans="1:75" ht="18" customHeight="1" x14ac:dyDescent="0.55000000000000004">
      <c r="A181" s="180">
        <v>44005</v>
      </c>
      <c r="B181" s="146">
        <v>3</v>
      </c>
      <c r="C181" s="155">
        <f t="shared" ref="C181" si="1474">+B181+C180</f>
        <v>1888</v>
      </c>
      <c r="D181" s="155">
        <f t="shared" ref="D181" si="1475">+C181-F181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6">+AE181+AK181+AQ181</f>
        <v>1668</v>
      </c>
      <c r="AB181" s="231">
        <f t="shared" ref="AB181" si="1477">+AG181+AM181+AS181</f>
        <v>1563</v>
      </c>
      <c r="AC181" s="232">
        <f t="shared" ref="AC181" si="1478">+AI181+AO181+AU181</f>
        <v>13</v>
      </c>
      <c r="AD181" s="184">
        <f t="shared" ref="AD181" si="1479">+AE181-AE180</f>
        <v>16</v>
      </c>
      <c r="AE181" s="156">
        <v>1177</v>
      </c>
      <c r="AF181" s="185">
        <f t="shared" si="1444"/>
        <v>5</v>
      </c>
      <c r="AG181" s="156">
        <v>1083</v>
      </c>
      <c r="AH181" s="185">
        <f t="shared" si="1445"/>
        <v>1</v>
      </c>
      <c r="AI181" s="186">
        <v>6</v>
      </c>
      <c r="AJ181" s="187">
        <f t="shared" ref="AJ181" si="1480">+AK181-AK180</f>
        <v>0</v>
      </c>
      <c r="AK181" s="156">
        <v>45</v>
      </c>
      <c r="AL181" s="185">
        <f t="shared" ref="AL181" si="1481">+AM181-AM180</f>
        <v>0</v>
      </c>
      <c r="AM181" s="156">
        <v>45</v>
      </c>
      <c r="AN181" s="185">
        <f t="shared" ref="AN181" si="1482">+AO181-AO180</f>
        <v>0</v>
      </c>
      <c r="AO181" s="188">
        <v>0</v>
      </c>
      <c r="AP181" s="187">
        <f t="shared" ref="AP181" si="1483">+AQ181-AQ180</f>
        <v>0</v>
      </c>
      <c r="AQ181" s="156">
        <v>446</v>
      </c>
      <c r="AR181" s="185">
        <f t="shared" ref="AR181" si="1484">+AS181-AS180</f>
        <v>0</v>
      </c>
      <c r="AS181" s="156">
        <v>435</v>
      </c>
      <c r="AT181" s="185">
        <f t="shared" ref="AT181" si="1485">+AU181-AU180</f>
        <v>0</v>
      </c>
      <c r="AU181" s="189">
        <v>7</v>
      </c>
      <c r="AW181" s="1">
        <f>+A181</f>
        <v>44005</v>
      </c>
      <c r="AX181" s="237">
        <v>7</v>
      </c>
      <c r="AY181" s="27">
        <f t="shared" ref="AY181" si="1486">+AY180+AX181</f>
        <v>256</v>
      </c>
      <c r="AZ181">
        <v>2</v>
      </c>
      <c r="BA181" s="27">
        <f t="shared" ref="BA181" si="1487">+BA180+AZ181</f>
        <v>20</v>
      </c>
      <c r="BB181" s="230">
        <f t="shared" ref="BB181:BB182" si="1488">+Z181</f>
        <v>44005</v>
      </c>
      <c r="BC181" s="132">
        <f t="shared" ref="BC181" si="1489">+B181</f>
        <v>3</v>
      </c>
      <c r="BD181" s="230">
        <f t="shared" ref="BD181:BD182" si="1490">+A181</f>
        <v>44005</v>
      </c>
      <c r="BE181" s="132">
        <f t="shared" ref="BE181" si="1491">+C181</f>
        <v>1888</v>
      </c>
      <c r="BF181" s="1">
        <f t="shared" ref="BF181:BF182" si="1492">+BB181</f>
        <v>44005</v>
      </c>
      <c r="BG181">
        <f t="shared" ref="BG181" si="1493">+L181</f>
        <v>3</v>
      </c>
      <c r="BH181">
        <f t="shared" ref="BH181" si="1494">+M181</f>
        <v>1</v>
      </c>
      <c r="BI181" s="1">
        <f t="shared" ref="BI181:BI182" si="1495">+BF181</f>
        <v>44005</v>
      </c>
      <c r="BJ181">
        <f t="shared" ref="BJ181" si="1496">+BJ180+BG181</f>
        <v>2302</v>
      </c>
      <c r="BK181">
        <f t="shared" ref="BK181" si="1497">+BK180+BH181</f>
        <v>459</v>
      </c>
      <c r="BL181" s="180">
        <f t="shared" ref="BL181:BL182" si="1498">+A181</f>
        <v>44005</v>
      </c>
      <c r="BM181">
        <f t="shared" ref="BM181" si="1499">+AE181</f>
        <v>1177</v>
      </c>
      <c r="BN181">
        <f t="shared" ref="BN181" si="1500">+AG181</f>
        <v>1083</v>
      </c>
      <c r="BO181">
        <f t="shared" ref="BO181" si="1501">+AI181</f>
        <v>6</v>
      </c>
      <c r="BP181" s="180">
        <f t="shared" ref="BP181:BP182" si="1502">+A181</f>
        <v>44005</v>
      </c>
      <c r="BQ181">
        <f t="shared" ref="BQ181" si="1503">+AK181</f>
        <v>45</v>
      </c>
      <c r="BR181">
        <f t="shared" ref="BR181" si="1504">+AM181</f>
        <v>45</v>
      </c>
      <c r="BS181">
        <f t="shared" ref="BS181" si="1505">+AO181</f>
        <v>0</v>
      </c>
      <c r="BT181" s="180">
        <f t="shared" ref="BT181:BT182" si="1506">+A181</f>
        <v>44005</v>
      </c>
      <c r="BU181">
        <f t="shared" ref="BU181" si="1507">+AQ181</f>
        <v>446</v>
      </c>
      <c r="BV181">
        <f t="shared" ref="BV181" si="1508">+AS181</f>
        <v>435</v>
      </c>
      <c r="BW181">
        <f t="shared" ref="BW181" si="1509">+AU181</f>
        <v>7</v>
      </c>
    </row>
    <row r="182" spans="1:75" ht="18" customHeight="1" x14ac:dyDescent="0.55000000000000004">
      <c r="A182" s="180">
        <v>44006</v>
      </c>
      <c r="B182" s="146">
        <v>5</v>
      </c>
      <c r="C182" s="155">
        <f t="shared" ref="C182" si="1510">+B182+C181</f>
        <v>1893</v>
      </c>
      <c r="D182" s="155">
        <f t="shared" ref="D182" si="1511">+C182-F182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2">+AE182+AK182+AQ182</f>
        <v>1670</v>
      </c>
      <c r="AB182" s="231">
        <f t="shared" ref="AB182" si="1513">+AG182+AM182+AS182</f>
        <v>1566</v>
      </c>
      <c r="AC182" s="232">
        <f t="shared" ref="AC182" si="1514">+AI182+AO182+AU182</f>
        <v>13</v>
      </c>
      <c r="AD182" s="184">
        <f t="shared" ref="AD182" si="1515">+AE182-AE181</f>
        <v>2</v>
      </c>
      <c r="AE182" s="156">
        <v>1179</v>
      </c>
      <c r="AF182" s="185">
        <f t="shared" si="1444"/>
        <v>3</v>
      </c>
      <c r="AG182" s="156">
        <v>1086</v>
      </c>
      <c r="AH182" s="185">
        <f t="shared" ref="AH182" si="1516">+AI182-AI181</f>
        <v>0</v>
      </c>
      <c r="AI182" s="186">
        <v>6</v>
      </c>
      <c r="AJ182" s="187">
        <f t="shared" ref="AJ182" si="1517">+AK182-AK181</f>
        <v>0</v>
      </c>
      <c r="AK182" s="156">
        <v>45</v>
      </c>
      <c r="AL182" s="185">
        <f t="shared" ref="AL182" si="1518">+AM182-AM181</f>
        <v>0</v>
      </c>
      <c r="AM182" s="156">
        <v>45</v>
      </c>
      <c r="AN182" s="185">
        <f t="shared" ref="AN182" si="1519">+AO182-AO181</f>
        <v>0</v>
      </c>
      <c r="AO182" s="188">
        <v>0</v>
      </c>
      <c r="AP182" s="187">
        <f t="shared" ref="AP182" si="1520">+AQ182-AQ181</f>
        <v>0</v>
      </c>
      <c r="AQ182" s="156">
        <v>446</v>
      </c>
      <c r="AR182" s="185">
        <f t="shared" ref="AR182" si="1521">+AS182-AS181</f>
        <v>0</v>
      </c>
      <c r="AS182" s="156">
        <v>435</v>
      </c>
      <c r="AT182" s="185">
        <f t="shared" ref="AT182" si="1522">+AU182-AU181</f>
        <v>0</v>
      </c>
      <c r="AU182" s="189">
        <v>7</v>
      </c>
      <c r="AW182" s="1">
        <f>+A182</f>
        <v>44006</v>
      </c>
      <c r="AX182" s="237">
        <v>13</v>
      </c>
      <c r="AY182" s="27">
        <f t="shared" ref="AY182" si="1523">+AY181+AX182</f>
        <v>269</v>
      </c>
      <c r="AZ182">
        <v>1</v>
      </c>
      <c r="BA182" s="27">
        <f t="shared" ref="BA182" si="1524">+BA181+AZ182</f>
        <v>21</v>
      </c>
      <c r="BB182" s="230">
        <f t="shared" ref="BB182" si="1525">+Z182</f>
        <v>44006</v>
      </c>
      <c r="BC182" s="132">
        <f t="shared" ref="BC182" si="1526">+B182</f>
        <v>5</v>
      </c>
      <c r="BD182" s="230">
        <f t="shared" ref="BD182" si="1527">+A182</f>
        <v>44006</v>
      </c>
      <c r="BE182" s="132">
        <f t="shared" ref="BE182" si="1528">+C182</f>
        <v>1893</v>
      </c>
      <c r="BF182" s="1">
        <f t="shared" ref="BF182" si="1529">+BB182</f>
        <v>44006</v>
      </c>
      <c r="BG182">
        <f t="shared" ref="BG182" si="1530">+L182</f>
        <v>1</v>
      </c>
      <c r="BH182">
        <f t="shared" ref="BH182" si="1531">+M182</f>
        <v>0</v>
      </c>
      <c r="BI182" s="1">
        <f t="shared" ref="BI182" si="1532">+BF182</f>
        <v>44006</v>
      </c>
      <c r="BJ182">
        <f t="shared" ref="BJ182" si="1533">+BJ181+BG182</f>
        <v>2303</v>
      </c>
      <c r="BK182">
        <f t="shared" ref="BK182" si="1534">+BK181+BH182</f>
        <v>459</v>
      </c>
      <c r="BL182" s="180">
        <f t="shared" ref="BL182" si="1535">+A182</f>
        <v>44006</v>
      </c>
      <c r="BM182">
        <f t="shared" ref="BM182" si="1536">+AE182</f>
        <v>1179</v>
      </c>
      <c r="BN182">
        <f t="shared" ref="BN182" si="1537">+AG182</f>
        <v>1086</v>
      </c>
      <c r="BO182">
        <f t="shared" ref="BO182" si="1538">+AI182</f>
        <v>6</v>
      </c>
      <c r="BP182" s="180">
        <f t="shared" ref="BP182" si="1539">+A182</f>
        <v>44006</v>
      </c>
      <c r="BQ182">
        <f t="shared" ref="BQ182" si="1540">+AK182</f>
        <v>45</v>
      </c>
      <c r="BR182">
        <f t="shared" ref="BR182" si="1541">+AM182</f>
        <v>45</v>
      </c>
      <c r="BS182">
        <f t="shared" ref="BS182" si="1542">+AO182</f>
        <v>0</v>
      </c>
      <c r="BT182" s="180">
        <f t="shared" ref="BT182" si="1543">+A182</f>
        <v>44006</v>
      </c>
      <c r="BU182">
        <f t="shared" ref="BU182" si="1544">+AQ182</f>
        <v>446</v>
      </c>
      <c r="BV182">
        <f t="shared" ref="BV182" si="1545">+AS182</f>
        <v>435</v>
      </c>
      <c r="BW182">
        <f t="shared" ref="BW182" si="1546">+AU182</f>
        <v>7</v>
      </c>
    </row>
    <row r="183" spans="1:75" ht="18" customHeight="1" x14ac:dyDescent="0.55000000000000004">
      <c r="A183" s="180"/>
      <c r="B183" s="146"/>
      <c r="C183" s="155"/>
      <c r="D183" s="147"/>
      <c r="E183" s="147"/>
      <c r="F183" s="147"/>
      <c r="G183" s="147"/>
      <c r="H183" s="135"/>
      <c r="I183" s="147"/>
      <c r="J183" s="135"/>
      <c r="K183" s="148"/>
      <c r="L183" s="146"/>
      <c r="M183" s="147"/>
      <c r="N183" s="135"/>
      <c r="O183" s="135"/>
      <c r="P183" s="147"/>
      <c r="Q183" s="147"/>
      <c r="R183" s="135"/>
      <c r="S183" s="135"/>
      <c r="T183" s="147"/>
      <c r="U183" s="147"/>
      <c r="V183" s="135"/>
      <c r="W183" s="42"/>
      <c r="X183" s="148"/>
      <c r="Z183" s="75"/>
      <c r="AA183" s="231"/>
      <c r="AB183" s="231"/>
      <c r="AC183" s="232"/>
      <c r="AD183" s="184"/>
      <c r="AE183" s="156"/>
      <c r="AF183" s="185"/>
      <c r="AG183" s="156"/>
      <c r="AH183" s="185"/>
      <c r="AI183" s="186"/>
      <c r="AJ183" s="187"/>
      <c r="AK183" s="156"/>
      <c r="AL183" s="185"/>
      <c r="AM183" s="156"/>
      <c r="AN183" s="185"/>
      <c r="AO183" s="188"/>
      <c r="AP183" s="187"/>
      <c r="AQ183" s="156"/>
      <c r="AR183" s="185"/>
      <c r="AS183" s="156"/>
      <c r="AT183" s="185"/>
      <c r="AU183" s="189"/>
      <c r="BB183" s="230"/>
      <c r="BC183" s="132"/>
      <c r="BD183" s="230"/>
      <c r="BE183" s="132"/>
      <c r="BF183" s="1"/>
      <c r="BI183" s="1"/>
      <c r="BL183" s="180"/>
      <c r="BP183" s="180"/>
      <c r="BT183" s="180"/>
    </row>
    <row r="184" spans="1:75" ht="7" customHeight="1" thickBot="1" x14ac:dyDescent="0.6">
      <c r="A184" s="66"/>
      <c r="B184" s="146"/>
      <c r="C184" s="155"/>
      <c r="D184" s="147"/>
      <c r="E184" s="147"/>
      <c r="F184" s="147"/>
      <c r="G184" s="147"/>
      <c r="H184" s="135"/>
      <c r="I184" s="147"/>
      <c r="J184" s="135"/>
      <c r="K184" s="148"/>
      <c r="L184" s="146"/>
      <c r="M184" s="147"/>
      <c r="N184" s="135"/>
      <c r="O184" s="135"/>
      <c r="P184" s="147"/>
      <c r="Q184" s="147"/>
      <c r="R184" s="135"/>
      <c r="S184" s="135"/>
      <c r="T184" s="147"/>
      <c r="U184" s="147"/>
      <c r="V184" s="135"/>
      <c r="W184" s="42"/>
      <c r="X184" s="148"/>
      <c r="Z184" s="66"/>
      <c r="AA184" s="64"/>
      <c r="AB184" s="64"/>
      <c r="AC184" s="64"/>
      <c r="AD184" s="184"/>
      <c r="AE184" s="156"/>
      <c r="AF184" s="185"/>
      <c r="AG184" s="156"/>
      <c r="AH184" s="185"/>
      <c r="AI184" s="186"/>
      <c r="AJ184" s="187"/>
      <c r="AK184" s="156"/>
      <c r="AL184" s="185"/>
      <c r="AM184" s="156"/>
      <c r="AN184" s="185"/>
      <c r="AO184" s="188"/>
      <c r="AP184" s="187"/>
      <c r="AQ184" s="156"/>
      <c r="AR184" s="185"/>
      <c r="AS184" s="156"/>
      <c r="AT184" s="185"/>
      <c r="AU184" s="189"/>
    </row>
    <row r="187" spans="1:75" x14ac:dyDescent="0.55000000000000004">
      <c r="L187">
        <f>SUM(L97:L186)</f>
        <v>2303</v>
      </c>
      <c r="P187">
        <f>SUM(P97:P186)</f>
        <v>277</v>
      </c>
    </row>
    <row r="188" spans="1:75" x14ac:dyDescent="0.55000000000000004">
      <c r="A188" s="130"/>
      <c r="Z188" s="130"/>
      <c r="AA188" s="130"/>
      <c r="AB188" s="130"/>
      <c r="AC188"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7" zoomScale="85" zoomScaleNormal="85" workbookViewId="0">
      <selection activeCell="S22" sqref="S22"/>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259" t="s">
        <v>2</v>
      </c>
      <c r="C4" s="25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259" t="s">
        <v>38</v>
      </c>
      <c r="CI4" s="259"/>
      <c r="CJ4" s="259"/>
      <c r="CK4" s="259"/>
      <c r="CL4" s="259"/>
    </row>
    <row r="5" spans="2:90" x14ac:dyDescent="0.55000000000000004">
      <c r="B5" t="s">
        <v>3</v>
      </c>
      <c r="C5" t="s">
        <v>1</v>
      </c>
      <c r="D5" s="259" t="s">
        <v>4</v>
      </c>
      <c r="E5" s="25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2020-06-25T03:43:36Z</dcterms:modified>
</cp:coreProperties>
</file>