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804F24F4-6757-4A22-8D1A-E1A8F457293B}" xr6:coauthVersionLast="45" xr6:coauthVersionMax="45" xr10:uidLastSave="{00000000-0000-0000-0000-000000000000}"/>
  <bookViews>
    <workbookView xWindow="-110" yWindow="-110" windowWidth="19420" windowHeight="10080" activeTab="1"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T179" i="5" l="1"/>
  <c r="AR179" i="5"/>
  <c r="AP179" i="5"/>
  <c r="AN179" i="5"/>
  <c r="AL179" i="5"/>
  <c r="AJ179" i="5"/>
  <c r="AH179" i="5"/>
  <c r="AF179" i="5"/>
  <c r="P180" i="2"/>
  <c r="O180" i="2"/>
  <c r="K180" i="2"/>
  <c r="BW179" i="5"/>
  <c r="BV179" i="5"/>
  <c r="BU179" i="5"/>
  <c r="BT179" i="5"/>
  <c r="BS179" i="5"/>
  <c r="BR179" i="5"/>
  <c r="BQ179" i="5"/>
  <c r="BP179" i="5"/>
  <c r="BO179" i="5"/>
  <c r="BN179" i="5"/>
  <c r="BM179" i="5"/>
  <c r="BL179" i="5"/>
  <c r="BH179" i="5"/>
  <c r="BK179" i="5" s="1"/>
  <c r="BG179" i="5"/>
  <c r="BJ179" i="5" s="1"/>
  <c r="BD179" i="5"/>
  <c r="BC179" i="5"/>
  <c r="BB179" i="5"/>
  <c r="BF179" i="5" s="1"/>
  <c r="BI179" i="5" s="1"/>
  <c r="BA179" i="5"/>
  <c r="AY179" i="5"/>
  <c r="AW179" i="5"/>
  <c r="AD179" i="5"/>
  <c r="AC179" i="5"/>
  <c r="AB179" i="5"/>
  <c r="AA179" i="5"/>
  <c r="C179" i="5"/>
  <c r="D179" i="5" s="1"/>
  <c r="Z179" i="5"/>
  <c r="AB180" i="2"/>
  <c r="AA180" i="2"/>
  <c r="Z180" i="2"/>
  <c r="X180" i="2"/>
  <c r="W180" i="2"/>
  <c r="M180" i="2"/>
  <c r="H180" i="2"/>
  <c r="Y180" i="2" s="1"/>
  <c r="BE179" i="5" l="1"/>
  <c r="I180" i="2"/>
  <c r="BA170" i="5"/>
  <c r="BA171" i="5" s="1"/>
  <c r="BA172" i="5" s="1"/>
  <c r="BA173" i="5" s="1"/>
  <c r="BA174" i="5" s="1"/>
  <c r="BA175" i="5" s="1"/>
  <c r="BA176" i="5" s="1"/>
  <c r="BA177" i="5" s="1"/>
  <c r="BA178" i="5" s="1"/>
  <c r="AT178" i="5" l="1"/>
  <c r="AR178" i="5"/>
  <c r="AP178" i="5"/>
  <c r="AN178" i="5"/>
  <c r="AL178" i="5"/>
  <c r="AJ178" i="5"/>
  <c r="AH178" i="5"/>
  <c r="AF178" i="5"/>
  <c r="AY170" i="5"/>
  <c r="AY171" i="5" s="1"/>
  <c r="AY172" i="5" s="1"/>
  <c r="AY173" i="5" s="1"/>
  <c r="AY174" i="5" s="1"/>
  <c r="AY175" i="5" s="1"/>
  <c r="AY176" i="5" s="1"/>
  <c r="AY177" i="5" s="1"/>
  <c r="AY178" i="5" s="1"/>
  <c r="AW177" i="5"/>
  <c r="AW176" i="5"/>
  <c r="AW175" i="5"/>
  <c r="AW174" i="5"/>
  <c r="AW173" i="5"/>
  <c r="AW172" i="5"/>
  <c r="AW171" i="5"/>
  <c r="AW170" i="5"/>
  <c r="AW169" i="5"/>
  <c r="AW178" i="5"/>
  <c r="O179" i="2"/>
  <c r="P179" i="2"/>
  <c r="K179" i="2"/>
  <c r="BW178" i="5"/>
  <c r="BV178" i="5"/>
  <c r="BU178" i="5"/>
  <c r="BT178" i="5"/>
  <c r="BS178" i="5"/>
  <c r="BR178" i="5"/>
  <c r="BQ178" i="5"/>
  <c r="BP178" i="5"/>
  <c r="BO178" i="5"/>
  <c r="BN178" i="5"/>
  <c r="BM178" i="5"/>
  <c r="BL178" i="5"/>
  <c r="BH178" i="5"/>
  <c r="BG178" i="5"/>
  <c r="BD178" i="5"/>
  <c r="BC178" i="5"/>
  <c r="BB178" i="5"/>
  <c r="BF178" i="5" s="1"/>
  <c r="BI178" i="5" s="1"/>
  <c r="AD178" i="5"/>
  <c r="AC178" i="5"/>
  <c r="AB178" i="5"/>
  <c r="AA178" i="5"/>
  <c r="Z178" i="5"/>
  <c r="AB179" i="2"/>
  <c r="AA179" i="2"/>
  <c r="Z179" i="2"/>
  <c r="X179" i="2"/>
  <c r="W179" i="2"/>
  <c r="M179" i="2"/>
  <c r="H179" i="2"/>
  <c r="Y179" i="2" s="1"/>
  <c r="I179" i="2" l="1"/>
  <c r="AT177" i="5" l="1"/>
  <c r="AR177" i="5"/>
  <c r="AP177" i="5"/>
  <c r="AN177" i="5"/>
  <c r="AL177" i="5"/>
  <c r="AJ177" i="5"/>
  <c r="AH177" i="5"/>
  <c r="P178" i="2"/>
  <c r="O178" i="2"/>
  <c r="M178" i="2"/>
  <c r="AB178" i="2" s="1"/>
  <c r="K178" i="2"/>
  <c r="H178" i="2"/>
  <c r="BW177" i="5"/>
  <c r="BV177" i="5"/>
  <c r="BU177" i="5"/>
  <c r="BT177" i="5"/>
  <c r="BS177" i="5"/>
  <c r="BR177" i="5"/>
  <c r="BQ177" i="5"/>
  <c r="BP177" i="5"/>
  <c r="BO177" i="5"/>
  <c r="BN177" i="5"/>
  <c r="BM177" i="5"/>
  <c r="BL177" i="5"/>
  <c r="BH177" i="5"/>
  <c r="BG177" i="5"/>
  <c r="BD177" i="5"/>
  <c r="BC177" i="5"/>
  <c r="AF177" i="5"/>
  <c r="AD177" i="5"/>
  <c r="AC177" i="5"/>
  <c r="AB177" i="5"/>
  <c r="AA177" i="5"/>
  <c r="Z177" i="5"/>
  <c r="BB177" i="5" s="1"/>
  <c r="BF177" i="5" s="1"/>
  <c r="BI177" i="5" s="1"/>
  <c r="AA178" i="2"/>
  <c r="Z178" i="2"/>
  <c r="X178" i="2"/>
  <c r="W178" i="2"/>
  <c r="I178" i="2" l="1"/>
  <c r="Y178" i="2"/>
  <c r="AT176" i="5"/>
  <c r="AR176" i="5"/>
  <c r="AP176" i="5"/>
  <c r="AN176" i="5"/>
  <c r="AL176" i="5"/>
  <c r="AJ176" i="5"/>
  <c r="AH176" i="5"/>
  <c r="AF176" i="5"/>
  <c r="P177" i="2"/>
  <c r="O177" i="2"/>
  <c r="M177" i="2"/>
  <c r="AB177" i="2" s="1"/>
  <c r="K177" i="2"/>
  <c r="BW176" i="5"/>
  <c r="BV176" i="5"/>
  <c r="BU176" i="5"/>
  <c r="BT176" i="5"/>
  <c r="BS176" i="5"/>
  <c r="BR176" i="5"/>
  <c r="BQ176" i="5"/>
  <c r="BP176" i="5"/>
  <c r="BO176" i="5"/>
  <c r="BN176" i="5"/>
  <c r="BM176" i="5"/>
  <c r="BL176" i="5"/>
  <c r="BH176" i="5"/>
  <c r="BG176" i="5"/>
  <c r="BD176" i="5"/>
  <c r="BC176" i="5"/>
  <c r="AD176" i="5"/>
  <c r="AC176" i="5"/>
  <c r="AB176" i="5"/>
  <c r="AA176" i="5"/>
  <c r="Z176" i="5"/>
  <c r="BB176" i="5" s="1"/>
  <c r="BF176" i="5" s="1"/>
  <c r="BI176" i="5" s="1"/>
  <c r="AA177" i="2"/>
  <c r="Z177" i="2"/>
  <c r="Y177" i="2"/>
  <c r="X177" i="2"/>
  <c r="W177" i="2"/>
  <c r="H177" i="2"/>
  <c r="I177" i="2" s="1"/>
  <c r="AT175" i="5" l="1"/>
  <c r="AR175" i="5"/>
  <c r="AP175" i="5"/>
  <c r="AN175" i="5"/>
  <c r="AL175" i="5"/>
  <c r="AJ175" i="5"/>
  <c r="AH175" i="5"/>
  <c r="AF175" i="5"/>
  <c r="P176" i="2"/>
  <c r="O176" i="2"/>
  <c r="M176" i="2"/>
  <c r="AB176" i="2" s="1"/>
  <c r="K176" i="2"/>
  <c r="BW175" i="5"/>
  <c r="BV175" i="5"/>
  <c r="BU175" i="5"/>
  <c r="BT175" i="5"/>
  <c r="BS175" i="5"/>
  <c r="BR175" i="5"/>
  <c r="BQ175" i="5"/>
  <c r="BP175" i="5"/>
  <c r="BO175" i="5"/>
  <c r="BN175" i="5"/>
  <c r="BM175" i="5"/>
  <c r="BL175" i="5"/>
  <c r="BH175" i="5"/>
  <c r="BG175" i="5"/>
  <c r="BD175" i="5"/>
  <c r="BC175" i="5"/>
  <c r="BB175" i="5"/>
  <c r="BF175" i="5" s="1"/>
  <c r="BI175" i="5" s="1"/>
  <c r="AD175" i="5"/>
  <c r="AC175" i="5"/>
  <c r="AB175" i="5"/>
  <c r="AA175" i="5"/>
  <c r="Z175" i="5"/>
  <c r="AA176" i="2"/>
  <c r="Z176" i="2"/>
  <c r="X176" i="2"/>
  <c r="W176" i="2"/>
  <c r="H176" i="2"/>
  <c r="I176" i="2" l="1"/>
  <c r="Y176" i="2"/>
  <c r="AT174" i="5"/>
  <c r="AR174" i="5"/>
  <c r="AP174" i="5"/>
  <c r="AN174" i="5"/>
  <c r="AL174" i="5"/>
  <c r="AJ174" i="5"/>
  <c r="AH174" i="5"/>
  <c r="P175" i="2"/>
  <c r="O175" i="2"/>
  <c r="M175" i="2"/>
  <c r="AB175" i="2" s="1"/>
  <c r="K175" i="2"/>
  <c r="BW174" i="5"/>
  <c r="BV174" i="5"/>
  <c r="BU174" i="5"/>
  <c r="BT174" i="5"/>
  <c r="BS174" i="5"/>
  <c r="BR174" i="5"/>
  <c r="BQ174" i="5"/>
  <c r="BP174" i="5"/>
  <c r="BO174" i="5"/>
  <c r="BN174" i="5"/>
  <c r="BM174" i="5"/>
  <c r="BL174" i="5"/>
  <c r="BH174" i="5"/>
  <c r="BG174" i="5"/>
  <c r="BD174" i="5"/>
  <c r="BC174" i="5"/>
  <c r="BB174" i="5"/>
  <c r="BF174" i="5" s="1"/>
  <c r="BI174" i="5" s="1"/>
  <c r="AF174" i="5"/>
  <c r="AD174" i="5"/>
  <c r="AC174" i="5"/>
  <c r="AB174" i="5"/>
  <c r="AA174" i="5"/>
  <c r="Z174" i="5"/>
  <c r="AA175" i="2"/>
  <c r="Z175" i="2"/>
  <c r="X175" i="2"/>
  <c r="W175" i="2"/>
  <c r="H175" i="2"/>
  <c r="I175" i="2" l="1"/>
  <c r="Y175" i="2"/>
  <c r="P174" i="2"/>
  <c r="O174" i="2"/>
  <c r="I174" i="2" s="1"/>
  <c r="M174" i="2"/>
  <c r="AB174" i="2" s="1"/>
  <c r="K174" i="2"/>
  <c r="H174" i="2"/>
  <c r="BW173" i="5"/>
  <c r="BV173" i="5"/>
  <c r="BU173" i="5"/>
  <c r="BT173" i="5"/>
  <c r="BS173" i="5"/>
  <c r="BR173" i="5"/>
  <c r="BQ173" i="5"/>
  <c r="BP173" i="5"/>
  <c r="BO173" i="5"/>
  <c r="BN173" i="5"/>
  <c r="BM173" i="5"/>
  <c r="BL173" i="5"/>
  <c r="BH173" i="5"/>
  <c r="BG173" i="5"/>
  <c r="BD173" i="5"/>
  <c r="BC173" i="5"/>
  <c r="AT173" i="5"/>
  <c r="AR173" i="5"/>
  <c r="AP173" i="5"/>
  <c r="AN173" i="5"/>
  <c r="AL173" i="5"/>
  <c r="AJ173" i="5"/>
  <c r="AH173" i="5"/>
  <c r="AF173" i="5"/>
  <c r="AD173" i="5"/>
  <c r="AC173" i="5"/>
  <c r="AB173" i="5"/>
  <c r="AA173" i="5"/>
  <c r="Z173" i="5"/>
  <c r="BB173" i="5" s="1"/>
  <c r="BF173" i="5" s="1"/>
  <c r="BI173" i="5" s="1"/>
  <c r="AA174" i="2"/>
  <c r="Z174" i="2"/>
  <c r="Y174" i="2"/>
  <c r="X174" i="2"/>
  <c r="W174" i="2"/>
  <c r="AT172" i="5" l="1"/>
  <c r="AR172" i="5"/>
  <c r="AP172" i="5"/>
  <c r="AN172" i="5"/>
  <c r="AL172" i="5"/>
  <c r="AJ172" i="5"/>
  <c r="AH172" i="5"/>
  <c r="AF172" i="5"/>
  <c r="P173" i="2"/>
  <c r="O173" i="2"/>
  <c r="I173" i="2" s="1"/>
  <c r="M173" i="2"/>
  <c r="AB173" i="2" s="1"/>
  <c r="K173" i="2"/>
  <c r="H173" i="2"/>
  <c r="BW172" i="5"/>
  <c r="BV172" i="5"/>
  <c r="BU172" i="5"/>
  <c r="BT172" i="5"/>
  <c r="BS172" i="5"/>
  <c r="BR172" i="5"/>
  <c r="BQ172" i="5"/>
  <c r="BP172" i="5"/>
  <c r="BO172" i="5"/>
  <c r="BN172" i="5"/>
  <c r="BM172" i="5"/>
  <c r="BL172" i="5"/>
  <c r="BH172" i="5"/>
  <c r="BG172" i="5"/>
  <c r="BD172" i="5"/>
  <c r="BC172" i="5"/>
  <c r="BB172" i="5"/>
  <c r="BF172" i="5" s="1"/>
  <c r="BI172" i="5" s="1"/>
  <c r="AD172" i="5"/>
  <c r="AC172" i="5"/>
  <c r="AB172" i="5"/>
  <c r="AA172" i="5"/>
  <c r="Z172" i="5"/>
  <c r="AA173" i="2"/>
  <c r="Z173" i="2"/>
  <c r="Y173" i="2"/>
  <c r="X173" i="2"/>
  <c r="W173" i="2"/>
  <c r="AT171" i="5"/>
  <c r="AR171" i="5"/>
  <c r="AP171" i="5"/>
  <c r="AN171" i="5"/>
  <c r="AL171" i="5"/>
  <c r="AJ171" i="5"/>
  <c r="AH171" i="5"/>
  <c r="AF171" i="5"/>
  <c r="P172" i="2"/>
  <c r="O172" i="2"/>
  <c r="M172" i="2"/>
  <c r="AB172" i="2" s="1"/>
  <c r="K172" i="2"/>
  <c r="H172" i="2"/>
  <c r="Y172" i="2" s="1"/>
  <c r="BW171" i="5"/>
  <c r="BV171" i="5"/>
  <c r="BU171" i="5"/>
  <c r="BT171" i="5"/>
  <c r="BS171" i="5"/>
  <c r="BR171" i="5"/>
  <c r="BQ171" i="5"/>
  <c r="BP171" i="5"/>
  <c r="BO171" i="5"/>
  <c r="BN171" i="5"/>
  <c r="BM171" i="5"/>
  <c r="BL171" i="5"/>
  <c r="BH171" i="5"/>
  <c r="BG171" i="5"/>
  <c r="BD171" i="5"/>
  <c r="BC171" i="5"/>
  <c r="AD171" i="5"/>
  <c r="AC171" i="5"/>
  <c r="AB171" i="5"/>
  <c r="AA171" i="5"/>
  <c r="Z171" i="5"/>
  <c r="BB171" i="5" s="1"/>
  <c r="BF171" i="5" s="1"/>
  <c r="BI171" i="5" s="1"/>
  <c r="AA172" i="2"/>
  <c r="Z172" i="2"/>
  <c r="X172" i="2"/>
  <c r="W172" i="2"/>
  <c r="I172" i="2" l="1"/>
  <c r="BW170" i="5"/>
  <c r="BV170" i="5"/>
  <c r="BU170" i="5"/>
  <c r="BT170" i="5"/>
  <c r="BS170" i="5"/>
  <c r="BR170" i="5"/>
  <c r="BQ170" i="5"/>
  <c r="BP170" i="5"/>
  <c r="BO170" i="5"/>
  <c r="BN170" i="5"/>
  <c r="BM170" i="5"/>
  <c r="BL170" i="5"/>
  <c r="BH170" i="5"/>
  <c r="BG170" i="5"/>
  <c r="BD170" i="5"/>
  <c r="BC170" i="5"/>
  <c r="BB170" i="5"/>
  <c r="BF170" i="5" s="1"/>
  <c r="BI170" i="5" s="1"/>
  <c r="AT170" i="5"/>
  <c r="AR170" i="5"/>
  <c r="AP170" i="5"/>
  <c r="AN170" i="5"/>
  <c r="AL170" i="5"/>
  <c r="AJ170" i="5"/>
  <c r="AH170" i="5"/>
  <c r="AF170" i="5"/>
  <c r="P171" i="2"/>
  <c r="O171" i="2"/>
  <c r="M171" i="2"/>
  <c r="AB171" i="2" s="1"/>
  <c r="K171" i="2"/>
  <c r="H171" i="2"/>
  <c r="Y171" i="2" s="1"/>
  <c r="AD170" i="5"/>
  <c r="AC170" i="5"/>
  <c r="AB170" i="5"/>
  <c r="AA170" i="5"/>
  <c r="Z170" i="5"/>
  <c r="AA171" i="2"/>
  <c r="Z171" i="2"/>
  <c r="X171" i="2"/>
  <c r="W171" i="2"/>
  <c r="P170" i="2"/>
  <c r="O170" i="2"/>
  <c r="H170" i="2"/>
  <c r="M170" i="2"/>
  <c r="AB170" i="2" s="1"/>
  <c r="K170" i="2"/>
  <c r="AT169" i="5"/>
  <c r="AR169" i="5"/>
  <c r="AP169" i="5"/>
  <c r="AN169" i="5"/>
  <c r="AL169" i="5"/>
  <c r="AJ169" i="5"/>
  <c r="AH169" i="5"/>
  <c r="AF169" i="5"/>
  <c r="AD169" i="5"/>
  <c r="AC169" i="5"/>
  <c r="AB169" i="5"/>
  <c r="AA169" i="5"/>
  <c r="Z169" i="5"/>
  <c r="BB169" i="5" s="1"/>
  <c r="BF169" i="5" s="1"/>
  <c r="BI169" i="5" s="1"/>
  <c r="BW169" i="5"/>
  <c r="BV169" i="5"/>
  <c r="BU169" i="5"/>
  <c r="BT169" i="5"/>
  <c r="BS169" i="5"/>
  <c r="BR169" i="5"/>
  <c r="BQ169" i="5"/>
  <c r="BP169" i="5"/>
  <c r="BO169" i="5"/>
  <c r="BN169" i="5"/>
  <c r="BM169" i="5"/>
  <c r="BL169" i="5"/>
  <c r="BH169" i="5"/>
  <c r="BG169" i="5"/>
  <c r="BD169" i="5"/>
  <c r="BC169" i="5"/>
  <c r="AA170" i="2"/>
  <c r="Z170" i="2"/>
  <c r="X170" i="2"/>
  <c r="W170" i="2"/>
  <c r="I171" i="2" l="1"/>
  <c r="I170" i="2"/>
  <c r="Y170" i="2"/>
  <c r="P169" i="2"/>
  <c r="O169" i="2"/>
  <c r="BW168" i="5"/>
  <c r="BV168" i="5"/>
  <c r="BU168" i="5"/>
  <c r="BT168" i="5"/>
  <c r="BS168" i="5"/>
  <c r="BR168" i="5"/>
  <c r="BQ168" i="5"/>
  <c r="BP168" i="5"/>
  <c r="BO168" i="5"/>
  <c r="BN168" i="5"/>
  <c r="BM168" i="5"/>
  <c r="BL168" i="5"/>
  <c r="BH168" i="5"/>
  <c r="BG168" i="5"/>
  <c r="BD168" i="5"/>
  <c r="BC168" i="5"/>
  <c r="AT168" i="5"/>
  <c r="AR168" i="5"/>
  <c r="AP168" i="5"/>
  <c r="AN168" i="5"/>
  <c r="AL168" i="5"/>
  <c r="AJ168" i="5"/>
  <c r="AH168" i="5"/>
  <c r="AF168" i="5"/>
  <c r="AD168" i="5"/>
  <c r="AC168" i="5"/>
  <c r="AB168" i="5"/>
  <c r="AA168" i="5"/>
  <c r="Z168" i="5"/>
  <c r="BB168" i="5" s="1"/>
  <c r="BF168" i="5" s="1"/>
  <c r="BI168" i="5" s="1"/>
  <c r="M169" i="2"/>
  <c r="AB169" i="2" s="1"/>
  <c r="K169" i="2"/>
  <c r="H169" i="2"/>
  <c r="AA169" i="2"/>
  <c r="Z169" i="2"/>
  <c r="X169" i="2"/>
  <c r="W169" i="2"/>
  <c r="I169" i="2" l="1"/>
  <c r="Y169" i="2"/>
  <c r="P168" i="2"/>
  <c r="O168" i="2"/>
  <c r="M168" i="2"/>
  <c r="AB168" i="2" s="1"/>
  <c r="K168" i="2"/>
  <c r="H168" i="2"/>
  <c r="Y168" i="2" s="1"/>
  <c r="AN167" i="5"/>
  <c r="AL167" i="5"/>
  <c r="AJ167" i="5"/>
  <c r="AT167" i="5"/>
  <c r="AR167" i="5"/>
  <c r="AP167" i="5"/>
  <c r="BW167" i="5"/>
  <c r="BV167" i="5"/>
  <c r="BU167" i="5"/>
  <c r="BT167" i="5"/>
  <c r="BS167" i="5"/>
  <c r="BR167" i="5"/>
  <c r="BQ167" i="5"/>
  <c r="BP167" i="5"/>
  <c r="BO167" i="5"/>
  <c r="BN167" i="5"/>
  <c r="BM167" i="5"/>
  <c r="BL167" i="5"/>
  <c r="BH167" i="5"/>
  <c r="BG167" i="5"/>
  <c r="BD167" i="5"/>
  <c r="BC167" i="5"/>
  <c r="BB167" i="5"/>
  <c r="BF167" i="5" s="1"/>
  <c r="BI167" i="5" s="1"/>
  <c r="AH167" i="5"/>
  <c r="AF167" i="5"/>
  <c r="AD167" i="5"/>
  <c r="AC167" i="5"/>
  <c r="AB167" i="5"/>
  <c r="AA167" i="5"/>
  <c r="Z167" i="5"/>
  <c r="AA168" i="2"/>
  <c r="Z168" i="2"/>
  <c r="X168" i="2"/>
  <c r="W168" i="2"/>
  <c r="I168" i="2" l="1"/>
  <c r="P167" i="2"/>
  <c r="O167" i="2"/>
  <c r="BW166" i="5"/>
  <c r="BV166" i="5"/>
  <c r="BU166" i="5"/>
  <c r="BT166" i="5"/>
  <c r="BS166" i="5"/>
  <c r="BR166" i="5"/>
  <c r="BQ166" i="5"/>
  <c r="BP166" i="5"/>
  <c r="BO166" i="5"/>
  <c r="BN166" i="5"/>
  <c r="BM166" i="5"/>
  <c r="BL166" i="5"/>
  <c r="BH166" i="5"/>
  <c r="BG166" i="5"/>
  <c r="BD166" i="5"/>
  <c r="BC166" i="5"/>
  <c r="AT166" i="5"/>
  <c r="AR166" i="5"/>
  <c r="AP166" i="5"/>
  <c r="AN166" i="5"/>
  <c r="AL166" i="5"/>
  <c r="AJ166" i="5"/>
  <c r="AH166" i="5"/>
  <c r="AF166" i="5"/>
  <c r="AD166" i="5"/>
  <c r="AC166" i="5"/>
  <c r="AB166" i="5"/>
  <c r="AA166" i="5"/>
  <c r="Z166" i="5"/>
  <c r="BB166" i="5" s="1"/>
  <c r="BF166" i="5" s="1"/>
  <c r="BI166" i="5" s="1"/>
  <c r="M167" i="2"/>
  <c r="K167" i="2"/>
  <c r="H167" i="2"/>
  <c r="Y167" i="2" s="1"/>
  <c r="AB167" i="2"/>
  <c r="AA167" i="2"/>
  <c r="Z167" i="2"/>
  <c r="X167" i="2"/>
  <c r="W167" i="2"/>
  <c r="AB166" i="2"/>
  <c r="AA166" i="2"/>
  <c r="Z166" i="2"/>
  <c r="Y166" i="2"/>
  <c r="X166" i="2"/>
  <c r="W166" i="2"/>
  <c r="I167" i="2" l="1"/>
  <c r="P166" i="2"/>
  <c r="O166" i="2"/>
  <c r="M166" i="2"/>
  <c r="K166" i="2"/>
  <c r="H166" i="2"/>
  <c r="AT165" i="5"/>
  <c r="AR165" i="5"/>
  <c r="AP165" i="5"/>
  <c r="AN165" i="5"/>
  <c r="AL165" i="5"/>
  <c r="AJ165" i="5"/>
  <c r="AH165" i="5"/>
  <c r="AF165" i="5"/>
  <c r="AD165" i="5"/>
  <c r="AC165" i="5"/>
  <c r="AB165" i="5"/>
  <c r="AA165" i="5"/>
  <c r="Z165" i="5"/>
  <c r="BB165" i="5" s="1"/>
  <c r="BF165" i="5" s="1"/>
  <c r="BI165" i="5" s="1"/>
  <c r="BW165" i="5"/>
  <c r="BV165" i="5"/>
  <c r="BU165" i="5"/>
  <c r="BT165" i="5"/>
  <c r="BS165" i="5"/>
  <c r="BR165" i="5"/>
  <c r="BQ165" i="5"/>
  <c r="BP165" i="5"/>
  <c r="BO165" i="5"/>
  <c r="BN165" i="5"/>
  <c r="BM165" i="5"/>
  <c r="BL165" i="5"/>
  <c r="BH165" i="5"/>
  <c r="BG165" i="5"/>
  <c r="BD165" i="5"/>
  <c r="BC165" i="5"/>
  <c r="I166" i="2" l="1"/>
  <c r="AT164" i="5"/>
  <c r="AR164" i="5"/>
  <c r="AP164" i="5"/>
  <c r="AN164" i="5"/>
  <c r="AL164" i="5"/>
  <c r="AJ164" i="5"/>
  <c r="AH164" i="5"/>
  <c r="AF164" i="5"/>
  <c r="P165" i="2"/>
  <c r="O165" i="2"/>
  <c r="K165" i="2"/>
  <c r="BW164" i="5"/>
  <c r="BV164" i="5"/>
  <c r="BU164" i="5"/>
  <c r="BT164" i="5"/>
  <c r="BS164" i="5"/>
  <c r="BR164" i="5"/>
  <c r="BQ164" i="5"/>
  <c r="BP164" i="5"/>
  <c r="BO164" i="5"/>
  <c r="BN164" i="5"/>
  <c r="BM164" i="5"/>
  <c r="BL164" i="5"/>
  <c r="BH164" i="5"/>
  <c r="BG164" i="5"/>
  <c r="BD164" i="5"/>
  <c r="BC164" i="5"/>
  <c r="AD164" i="5"/>
  <c r="AC164" i="5"/>
  <c r="AB164" i="5"/>
  <c r="AA164" i="5"/>
  <c r="Z164" i="5"/>
  <c r="BB164" i="5" s="1"/>
  <c r="BF164" i="5" s="1"/>
  <c r="BI164" i="5" s="1"/>
  <c r="M165" i="2"/>
  <c r="AB165" i="2" s="1"/>
  <c r="H165" i="2"/>
  <c r="AA165" i="2"/>
  <c r="Z165" i="2"/>
  <c r="X165" i="2"/>
  <c r="W165" i="2"/>
  <c r="I165" i="2" l="1"/>
  <c r="Y165" i="2"/>
  <c r="AF163" i="5"/>
  <c r="P164" i="2"/>
  <c r="O164" i="2"/>
  <c r="M164" i="2"/>
  <c r="K164" i="2"/>
  <c r="H164" i="2"/>
  <c r="I164" i="2" s="1"/>
  <c r="BW163" i="5"/>
  <c r="BV163" i="5"/>
  <c r="BU163" i="5"/>
  <c r="BT163" i="5"/>
  <c r="BS163" i="5"/>
  <c r="BR163" i="5"/>
  <c r="BQ163" i="5"/>
  <c r="BP163" i="5"/>
  <c r="BO163" i="5"/>
  <c r="BN163" i="5"/>
  <c r="BM163" i="5"/>
  <c r="BL163" i="5"/>
  <c r="BH163" i="5"/>
  <c r="BG163" i="5"/>
  <c r="BD163" i="5"/>
  <c r="BC163" i="5"/>
  <c r="AT163" i="5"/>
  <c r="AR163" i="5"/>
  <c r="AP163" i="5"/>
  <c r="AN163" i="5"/>
  <c r="AL163" i="5"/>
  <c r="AJ163" i="5"/>
  <c r="AH163" i="5"/>
  <c r="AD163" i="5"/>
  <c r="AC163" i="5"/>
  <c r="AB163" i="5"/>
  <c r="AA163" i="5"/>
  <c r="Z163" i="5"/>
  <c r="BB163" i="5" s="1"/>
  <c r="BF163" i="5" s="1"/>
  <c r="BI163" i="5" s="1"/>
  <c r="AB164" i="2"/>
  <c r="AA164" i="2"/>
  <c r="Z164" i="2"/>
  <c r="X164" i="2"/>
  <c r="W164" i="2"/>
  <c r="Y164" i="2" l="1"/>
  <c r="AT162" i="5"/>
  <c r="AR162" i="5"/>
  <c r="AP162" i="5"/>
  <c r="AN162" i="5"/>
  <c r="AL162" i="5"/>
  <c r="AJ162" i="5"/>
  <c r="AH162" i="5"/>
  <c r="AF162" i="5"/>
  <c r="P163" i="2"/>
  <c r="O163" i="2"/>
  <c r="M163" i="2"/>
  <c r="AB163" i="2" s="1"/>
  <c r="K163" i="2"/>
  <c r="H163" i="2"/>
  <c r="Y163" i="2" s="1"/>
  <c r="BW162" i="5"/>
  <c r="BV162" i="5"/>
  <c r="BU162" i="5"/>
  <c r="BT162" i="5"/>
  <c r="BS162" i="5"/>
  <c r="BR162" i="5"/>
  <c r="BQ162" i="5"/>
  <c r="BP162" i="5"/>
  <c r="BO162" i="5"/>
  <c r="BN162" i="5"/>
  <c r="BM162" i="5"/>
  <c r="BL162" i="5"/>
  <c r="BH162" i="5"/>
  <c r="BG162" i="5"/>
  <c r="BD162" i="5"/>
  <c r="BC162" i="5"/>
  <c r="BB162" i="5"/>
  <c r="BF162" i="5" s="1"/>
  <c r="BI162" i="5" s="1"/>
  <c r="AD162" i="5"/>
  <c r="AC162" i="5"/>
  <c r="AB162" i="5"/>
  <c r="AA162" i="5"/>
  <c r="Z162" i="5"/>
  <c r="AA163" i="2"/>
  <c r="Z163" i="2"/>
  <c r="X163" i="2"/>
  <c r="W163" i="2"/>
  <c r="I163" i="2" l="1"/>
  <c r="BW161" i="5"/>
  <c r="BW160" i="5"/>
  <c r="AT161" i="5" l="1"/>
  <c r="AR161" i="5"/>
  <c r="AP161" i="5"/>
  <c r="AN161" i="5"/>
  <c r="AL161" i="5"/>
  <c r="AJ161" i="5"/>
  <c r="AH161" i="5"/>
  <c r="AF161" i="5"/>
  <c r="P162" i="2"/>
  <c r="O162" i="2"/>
  <c r="I162" i="2" s="1"/>
  <c r="H162" i="2"/>
  <c r="Y162" i="2" s="1"/>
  <c r="AD161" i="5"/>
  <c r="AC161" i="5"/>
  <c r="AB161" i="5"/>
  <c r="AA161" i="5"/>
  <c r="Z161" i="5"/>
  <c r="BB161" i="5" s="1"/>
  <c r="BF161" i="5" s="1"/>
  <c r="BI161" i="5" s="1"/>
  <c r="BV161" i="5"/>
  <c r="BU161" i="5"/>
  <c r="BT161" i="5"/>
  <c r="BS161" i="5"/>
  <c r="BR161" i="5"/>
  <c r="BQ161" i="5"/>
  <c r="BP161" i="5"/>
  <c r="BO161" i="5"/>
  <c r="BN161" i="5"/>
  <c r="BM161" i="5"/>
  <c r="BL161" i="5"/>
  <c r="BH161" i="5"/>
  <c r="BG161" i="5"/>
  <c r="BD161" i="5"/>
  <c r="BC161" i="5"/>
  <c r="AB162" i="2"/>
  <c r="AA162" i="2"/>
  <c r="Z162" i="2"/>
  <c r="X162" i="2"/>
  <c r="W162" i="2"/>
  <c r="M162" i="2"/>
  <c r="K162" i="2"/>
  <c r="AF160" i="5" l="1"/>
  <c r="O161" i="2"/>
  <c r="H161" i="2"/>
  <c r="K161" i="2"/>
  <c r="P161" i="2"/>
  <c r="M161" i="2"/>
  <c r="AB161" i="2" s="1"/>
  <c r="AT160" i="5"/>
  <c r="AR160" i="5"/>
  <c r="AP160" i="5"/>
  <c r="AN160" i="5"/>
  <c r="AL160" i="5"/>
  <c r="AJ160" i="5"/>
  <c r="AH160" i="5"/>
  <c r="AD160" i="5"/>
  <c r="AC160" i="5"/>
  <c r="AB160" i="5"/>
  <c r="AA160" i="5"/>
  <c r="Z160" i="5"/>
  <c r="BB160" i="5" s="1"/>
  <c r="BF160" i="5" s="1"/>
  <c r="BI160" i="5" s="1"/>
  <c r="BV160" i="5"/>
  <c r="BU160" i="5"/>
  <c r="BT160" i="5"/>
  <c r="BS160" i="5"/>
  <c r="BR160" i="5"/>
  <c r="BQ160" i="5"/>
  <c r="BP160" i="5"/>
  <c r="BO160" i="5"/>
  <c r="BN160" i="5"/>
  <c r="BM160" i="5"/>
  <c r="BL160" i="5"/>
  <c r="BH160" i="5"/>
  <c r="BG160" i="5"/>
  <c r="BD160" i="5"/>
  <c r="BC160" i="5"/>
  <c r="AA161" i="2"/>
  <c r="Z161" i="2"/>
  <c r="X161" i="2"/>
  <c r="W161" i="2"/>
  <c r="I161" i="2" l="1"/>
  <c r="Y161" i="2"/>
  <c r="AT159" i="5"/>
  <c r="AR159" i="5"/>
  <c r="AP159" i="5"/>
  <c r="AN159" i="5"/>
  <c r="AL159" i="5"/>
  <c r="AJ159" i="5"/>
  <c r="AH159" i="5"/>
  <c r="AF159" i="5"/>
  <c r="P160" i="2"/>
  <c r="O160" i="2"/>
  <c r="AD159" i="5"/>
  <c r="AC159" i="5"/>
  <c r="AB159" i="5"/>
  <c r="AA159" i="5"/>
  <c r="Z159" i="5"/>
  <c r="BB159" i="5" s="1"/>
  <c r="BF159" i="5" s="1"/>
  <c r="BI159" i="5" s="1"/>
  <c r="BW159" i="5"/>
  <c r="BV159" i="5"/>
  <c r="BU159" i="5"/>
  <c r="BT159" i="5"/>
  <c r="BS159" i="5"/>
  <c r="BR159" i="5"/>
  <c r="BQ159" i="5"/>
  <c r="BP159" i="5"/>
  <c r="BO159" i="5"/>
  <c r="BN159" i="5"/>
  <c r="BM159" i="5"/>
  <c r="BL159" i="5"/>
  <c r="BH159" i="5"/>
  <c r="BG159" i="5"/>
  <c r="BD159" i="5"/>
  <c r="BC159" i="5"/>
  <c r="AB160" i="2"/>
  <c r="AA160" i="2"/>
  <c r="Z160" i="2"/>
  <c r="X160" i="2"/>
  <c r="W160" i="2"/>
  <c r="M160" i="2"/>
  <c r="K160" i="2"/>
  <c r="H160" i="2"/>
  <c r="Y160" i="2" s="1"/>
  <c r="I160" i="2" l="1"/>
  <c r="AR158" i="5"/>
  <c r="AP158" i="5"/>
  <c r="AN158" i="5"/>
  <c r="AL158" i="5"/>
  <c r="AJ158" i="5"/>
  <c r="AH158" i="5"/>
  <c r="AF158" i="5"/>
  <c r="P159" i="2"/>
  <c r="O159" i="2"/>
  <c r="K159" i="2"/>
  <c r="H159" i="2"/>
  <c r="Y159" i="2" s="1"/>
  <c r="AD158" i="5"/>
  <c r="AC158" i="5"/>
  <c r="AB158" i="5"/>
  <c r="AA158" i="5"/>
  <c r="Z158" i="5"/>
  <c r="AT158" i="5"/>
  <c r="BW158" i="5"/>
  <c r="BV158" i="5"/>
  <c r="BU158" i="5"/>
  <c r="BT158" i="5"/>
  <c r="BS158" i="5"/>
  <c r="BR158" i="5"/>
  <c r="BQ158" i="5"/>
  <c r="BP158" i="5"/>
  <c r="BO158" i="5"/>
  <c r="BN158" i="5"/>
  <c r="BM158" i="5"/>
  <c r="BL158" i="5"/>
  <c r="BH158" i="5"/>
  <c r="BG158" i="5"/>
  <c r="BD158" i="5"/>
  <c r="BC158" i="5"/>
  <c r="BB158" i="5"/>
  <c r="BF158" i="5" s="1"/>
  <c r="BI158" i="5" s="1"/>
  <c r="AB159" i="2"/>
  <c r="AA159" i="2"/>
  <c r="Z159" i="2"/>
  <c r="X159" i="2"/>
  <c r="W159" i="2"/>
  <c r="M159" i="2"/>
  <c r="I159" i="2" l="1"/>
  <c r="AT157" i="5"/>
  <c r="AR157" i="5"/>
  <c r="AP157" i="5"/>
  <c r="AN157" i="5"/>
  <c r="AL157" i="5"/>
  <c r="AJ157" i="5"/>
  <c r="AH157" i="5"/>
  <c r="AF157" i="5"/>
  <c r="P158" i="2"/>
  <c r="O158" i="2"/>
  <c r="H158" i="2"/>
  <c r="Y158" i="2" s="1"/>
  <c r="M158" i="2"/>
  <c r="AB158" i="2" s="1"/>
  <c r="K158" i="2"/>
  <c r="AA158" i="2"/>
  <c r="Z158" i="2"/>
  <c r="X158" i="2"/>
  <c r="W158" i="2"/>
  <c r="AD157" i="5"/>
  <c r="AC157" i="5"/>
  <c r="AB157" i="5"/>
  <c r="AA157" i="5"/>
  <c r="Z157" i="5"/>
  <c r="BB157" i="5" s="1"/>
  <c r="BF157" i="5" s="1"/>
  <c r="BI157" i="5" s="1"/>
  <c r="BW157" i="5"/>
  <c r="BV157" i="5"/>
  <c r="BU157" i="5"/>
  <c r="BT157" i="5"/>
  <c r="BS157" i="5"/>
  <c r="BR157" i="5"/>
  <c r="BQ157" i="5"/>
  <c r="BP157" i="5"/>
  <c r="BO157" i="5"/>
  <c r="BN157" i="5"/>
  <c r="BM157" i="5"/>
  <c r="BL157" i="5"/>
  <c r="BH157" i="5"/>
  <c r="BG157" i="5"/>
  <c r="BD157" i="5"/>
  <c r="BC157" i="5"/>
  <c r="I158" i="2" l="1"/>
  <c r="AT156" i="5"/>
  <c r="AR156" i="5"/>
  <c r="AP156" i="5"/>
  <c r="AN156" i="5"/>
  <c r="AL156" i="5"/>
  <c r="AJ156" i="5"/>
  <c r="AH156" i="5"/>
  <c r="AF156" i="5"/>
  <c r="P157" i="2"/>
  <c r="O157" i="2"/>
  <c r="K157" i="2"/>
  <c r="H157" i="2"/>
  <c r="AD156" i="5"/>
  <c r="AC156" i="5"/>
  <c r="AB156" i="5"/>
  <c r="AA156" i="5"/>
  <c r="Z156" i="5"/>
  <c r="BB156" i="5" s="1"/>
  <c r="BF156" i="5" s="1"/>
  <c r="BI156" i="5" s="1"/>
  <c r="BW156" i="5"/>
  <c r="BV156" i="5"/>
  <c r="BU156" i="5"/>
  <c r="BT156" i="5"/>
  <c r="BS156" i="5"/>
  <c r="BR156" i="5"/>
  <c r="BQ156" i="5"/>
  <c r="BP156" i="5"/>
  <c r="BO156" i="5"/>
  <c r="BN156" i="5"/>
  <c r="BM156" i="5"/>
  <c r="BL156" i="5"/>
  <c r="BH156" i="5"/>
  <c r="BG156" i="5"/>
  <c r="BD156" i="5"/>
  <c r="BC156" i="5"/>
  <c r="AB157" i="2"/>
  <c r="AA157" i="2"/>
  <c r="Z157" i="2"/>
  <c r="X157" i="2"/>
  <c r="W157" i="2"/>
  <c r="M157" i="2"/>
  <c r="I157" i="2" l="1"/>
  <c r="Y157" i="2"/>
  <c r="AT155" i="5"/>
  <c r="AR155" i="5"/>
  <c r="AP155" i="5"/>
  <c r="AN155" i="5"/>
  <c r="AL155" i="5"/>
  <c r="AJ155" i="5"/>
  <c r="AH155" i="5"/>
  <c r="AF155" i="5"/>
  <c r="P156" i="2" l="1"/>
  <c r="O156" i="2"/>
  <c r="BW155" i="5"/>
  <c r="BV155" i="5"/>
  <c r="BU155" i="5"/>
  <c r="BT155" i="5"/>
  <c r="BS155" i="5"/>
  <c r="BR155" i="5"/>
  <c r="BQ155" i="5"/>
  <c r="BP155" i="5"/>
  <c r="BO155" i="5"/>
  <c r="BN155" i="5"/>
  <c r="BM155" i="5"/>
  <c r="BL155" i="5"/>
  <c r="BH155" i="5"/>
  <c r="BG155" i="5"/>
  <c r="BD155" i="5"/>
  <c r="BC155" i="5"/>
  <c r="AD155" i="5"/>
  <c r="AC155" i="5"/>
  <c r="AB155" i="5"/>
  <c r="AA155" i="5"/>
  <c r="Z155" i="5"/>
  <c r="BB155" i="5" s="1"/>
  <c r="BF155" i="5" s="1"/>
  <c r="BI155" i="5" s="1"/>
  <c r="H156" i="2"/>
  <c r="Y156" i="2" s="1"/>
  <c r="M156" i="2"/>
  <c r="K156" i="2"/>
  <c r="AB156" i="2"/>
  <c r="AA156" i="2"/>
  <c r="Z156" i="2"/>
  <c r="X156" i="2"/>
  <c r="W156" i="2"/>
  <c r="I156" i="2" l="1"/>
  <c r="AT154" i="5"/>
  <c r="AF154" i="5"/>
  <c r="P155" i="2"/>
  <c r="O155" i="2"/>
  <c r="BW154" i="5"/>
  <c r="BV154" i="5"/>
  <c r="BU154" i="5"/>
  <c r="BT154" i="5"/>
  <c r="BS154" i="5"/>
  <c r="BR154" i="5"/>
  <c r="BQ154" i="5"/>
  <c r="BP154" i="5"/>
  <c r="BO154" i="5"/>
  <c r="BN154" i="5"/>
  <c r="BM154" i="5"/>
  <c r="BL154" i="5"/>
  <c r="BH154" i="5"/>
  <c r="BG154" i="5"/>
  <c r="BD154" i="5"/>
  <c r="BC154" i="5"/>
  <c r="AR154" i="5"/>
  <c r="AP154" i="5"/>
  <c r="AN154" i="5"/>
  <c r="AL154" i="5"/>
  <c r="AJ154" i="5"/>
  <c r="AH154" i="5"/>
  <c r="AD154" i="5"/>
  <c r="AC154" i="5"/>
  <c r="AB154" i="5"/>
  <c r="AA154" i="5"/>
  <c r="Z154" i="5"/>
  <c r="BB154" i="5" s="1"/>
  <c r="BF154" i="5" s="1"/>
  <c r="BI154" i="5" s="1"/>
  <c r="M155" i="2"/>
  <c r="AB155" i="2" s="1"/>
  <c r="K155" i="2"/>
  <c r="H155" i="2"/>
  <c r="Y155" i="2" s="1"/>
  <c r="AA155" i="2"/>
  <c r="Z155" i="2"/>
  <c r="X155" i="2"/>
  <c r="W155" i="2"/>
  <c r="I155" i="2" l="1"/>
  <c r="AT153" i="5"/>
  <c r="AR153" i="5"/>
  <c r="AP153" i="5"/>
  <c r="AN153" i="5"/>
  <c r="AL153" i="5"/>
  <c r="AJ153" i="5"/>
  <c r="AH153" i="5"/>
  <c r="AF153" i="5"/>
  <c r="AD153" i="5"/>
  <c r="P154" i="2"/>
  <c r="O154" i="2"/>
  <c r="M154" i="2"/>
  <c r="AB154" i="2" s="1"/>
  <c r="K154" i="2"/>
  <c r="H154" i="2"/>
  <c r="AC153" i="5"/>
  <c r="AB153" i="5"/>
  <c r="AA153" i="5"/>
  <c r="Z153" i="5"/>
  <c r="BB153" i="5" s="1"/>
  <c r="BF153" i="5" s="1"/>
  <c r="BI153" i="5" s="1"/>
  <c r="BW153" i="5"/>
  <c r="BV153" i="5"/>
  <c r="BU153" i="5"/>
  <c r="BT153" i="5"/>
  <c r="BS153" i="5"/>
  <c r="BR153" i="5"/>
  <c r="BQ153" i="5"/>
  <c r="BP153" i="5"/>
  <c r="BO153" i="5"/>
  <c r="BN153" i="5"/>
  <c r="BM153" i="5"/>
  <c r="BL153" i="5"/>
  <c r="BH153" i="5"/>
  <c r="BG153" i="5"/>
  <c r="BD153" i="5"/>
  <c r="BC153" i="5"/>
  <c r="AA154" i="2"/>
  <c r="Z154" i="2"/>
  <c r="Y154" i="2"/>
  <c r="X154" i="2"/>
  <c r="W154" i="2"/>
  <c r="I154" i="2" l="1"/>
  <c r="P153" i="2"/>
  <c r="O153" i="2"/>
  <c r="M153" i="2"/>
  <c r="AB153" i="2" s="1"/>
  <c r="K153" i="2"/>
  <c r="H153" i="2"/>
  <c r="AT152" i="5"/>
  <c r="AR152" i="5"/>
  <c r="AP152" i="5"/>
  <c r="AN152" i="5"/>
  <c r="AL152" i="5"/>
  <c r="AJ152" i="5"/>
  <c r="AH152" i="5"/>
  <c r="AF152" i="5"/>
  <c r="AD152" i="5"/>
  <c r="AC152" i="5"/>
  <c r="AB152" i="5"/>
  <c r="AA152" i="5"/>
  <c r="Z152" i="5"/>
  <c r="BB152" i="5"/>
  <c r="BF152" i="5" s="1"/>
  <c r="BI152" i="5" s="1"/>
  <c r="BC152" i="5"/>
  <c r="BD152" i="5"/>
  <c r="BG152" i="5"/>
  <c r="BH152" i="5"/>
  <c r="BL152" i="5"/>
  <c r="BM152" i="5"/>
  <c r="BN152" i="5"/>
  <c r="BO152" i="5"/>
  <c r="BP152" i="5"/>
  <c r="BQ152" i="5"/>
  <c r="BR152" i="5"/>
  <c r="BS152" i="5"/>
  <c r="BT152" i="5"/>
  <c r="BU152" i="5"/>
  <c r="BW152" i="5"/>
  <c r="BV152" i="5"/>
  <c r="AA153" i="2"/>
  <c r="Z153" i="2"/>
  <c r="X153" i="2"/>
  <c r="W153" i="2"/>
  <c r="I153" i="2" l="1"/>
  <c r="Y153" i="2"/>
  <c r="BW151" i="5"/>
  <c r="BV151" i="5"/>
  <c r="BU151" i="5"/>
  <c r="BT151" i="5"/>
  <c r="BS151" i="5"/>
  <c r="BR151" i="5"/>
  <c r="BQ151" i="5"/>
  <c r="BP151" i="5"/>
  <c r="BO151" i="5"/>
  <c r="BN151" i="5"/>
  <c r="BM151" i="5"/>
  <c r="BL151" i="5"/>
  <c r="BH151" i="5"/>
  <c r="BG151" i="5"/>
  <c r="BD151" i="5"/>
  <c r="BC151" i="5"/>
  <c r="P152" i="2"/>
  <c r="O152" i="2"/>
  <c r="M152" i="2"/>
  <c r="AB152" i="2" s="1"/>
  <c r="K152" i="2"/>
  <c r="H152" i="2"/>
  <c r="AT151" i="5"/>
  <c r="AR151" i="5"/>
  <c r="AP151" i="5"/>
  <c r="AN151" i="5"/>
  <c r="AL151" i="5"/>
  <c r="AJ151" i="5"/>
  <c r="AH151" i="5"/>
  <c r="AF151" i="5"/>
  <c r="AD151" i="5"/>
  <c r="AC151" i="5"/>
  <c r="AB151" i="5"/>
  <c r="AA151" i="5"/>
  <c r="Z151" i="5"/>
  <c r="BB151" i="5" s="1"/>
  <c r="BF151" i="5" s="1"/>
  <c r="BI151" i="5" s="1"/>
  <c r="AA152" i="2"/>
  <c r="Z152" i="2"/>
  <c r="X152" i="2"/>
  <c r="W152" i="2"/>
  <c r="I152" i="2" l="1"/>
  <c r="Y152" i="2"/>
  <c r="P151" i="2"/>
  <c r="O151" i="2"/>
  <c r="M151" i="2"/>
  <c r="AB151" i="2" s="1"/>
  <c r="K151" i="2"/>
  <c r="H151" i="2"/>
  <c r="Y151" i="2" s="1"/>
  <c r="AT150" i="5"/>
  <c r="AR150" i="5"/>
  <c r="AP150" i="5"/>
  <c r="AN150" i="5"/>
  <c r="AL150" i="5"/>
  <c r="AJ150" i="5"/>
  <c r="AH150" i="5"/>
  <c r="AF150" i="5"/>
  <c r="AD150" i="5"/>
  <c r="AC150" i="5"/>
  <c r="AB150" i="5"/>
  <c r="AA150" i="5"/>
  <c r="Z150" i="5"/>
  <c r="BB150" i="5" s="1"/>
  <c r="BF150" i="5" s="1"/>
  <c r="BI150" i="5" s="1"/>
  <c r="BW150" i="5"/>
  <c r="BV150" i="5"/>
  <c r="BU150" i="5"/>
  <c r="BT150" i="5"/>
  <c r="BS150" i="5"/>
  <c r="BR150" i="5"/>
  <c r="BQ150" i="5"/>
  <c r="BP150" i="5"/>
  <c r="BO150" i="5"/>
  <c r="BN150" i="5"/>
  <c r="BM150" i="5"/>
  <c r="BL150" i="5"/>
  <c r="BH150" i="5"/>
  <c r="BG150" i="5"/>
  <c r="BD150" i="5"/>
  <c r="BC150" i="5"/>
  <c r="AA151" i="2"/>
  <c r="Z151" i="2"/>
  <c r="X151" i="2"/>
  <c r="W151" i="2"/>
  <c r="I151" i="2" l="1"/>
  <c r="AT149" i="5"/>
  <c r="AR149" i="5"/>
  <c r="AP149" i="5"/>
  <c r="AN149" i="5"/>
  <c r="AL149" i="5"/>
  <c r="AJ149" i="5"/>
  <c r="AH149" i="5"/>
  <c r="AF149" i="5"/>
  <c r="AB150" i="2"/>
  <c r="AA150" i="2"/>
  <c r="Z150" i="2"/>
  <c r="Y150" i="2"/>
  <c r="X150" i="2"/>
  <c r="W150" i="2"/>
  <c r="P150" i="2"/>
  <c r="O150" i="2"/>
  <c r="M150" i="2"/>
  <c r="K150" i="2"/>
  <c r="H150" i="2"/>
  <c r="I150" i="2" l="1"/>
  <c r="BW149" i="5"/>
  <c r="BV149" i="5"/>
  <c r="BU149" i="5"/>
  <c r="BT149" i="5"/>
  <c r="BS149" i="5"/>
  <c r="BR149" i="5"/>
  <c r="BQ149" i="5"/>
  <c r="BP149" i="5"/>
  <c r="BO149" i="5"/>
  <c r="BN149" i="5"/>
  <c r="BM149" i="5"/>
  <c r="BL149" i="5"/>
  <c r="BH149" i="5"/>
  <c r="BG149" i="5"/>
  <c r="BD149" i="5"/>
  <c r="BC149" i="5"/>
  <c r="AD149" i="5"/>
  <c r="AC149" i="5"/>
  <c r="AB149" i="5"/>
  <c r="AA149" i="5"/>
  <c r="Z149" i="5"/>
  <c r="BB149" i="5" s="1"/>
  <c r="BF149" i="5" s="1"/>
  <c r="BI149" i="5" s="1"/>
  <c r="AT148" i="5" l="1"/>
  <c r="AR148" i="5"/>
  <c r="AF148" i="5"/>
  <c r="K149" i="2" l="1"/>
  <c r="H149" i="2"/>
  <c r="BW148" i="5"/>
  <c r="BV148" i="5"/>
  <c r="BU148" i="5"/>
  <c r="BT148" i="5"/>
  <c r="BS148" i="5"/>
  <c r="BR148" i="5"/>
  <c r="BQ148" i="5"/>
  <c r="BP148" i="5"/>
  <c r="BO148" i="5"/>
  <c r="BN148" i="5"/>
  <c r="BM148" i="5"/>
  <c r="BL148" i="5"/>
  <c r="BH148" i="5"/>
  <c r="BG148" i="5"/>
  <c r="BD148" i="5"/>
  <c r="BC148" i="5"/>
  <c r="AP148" i="5"/>
  <c r="AN148" i="5"/>
  <c r="AL148" i="5"/>
  <c r="AJ148" i="5"/>
  <c r="AH148" i="5"/>
  <c r="AD148" i="5"/>
  <c r="AC148" i="5"/>
  <c r="AB148" i="5"/>
  <c r="AA148" i="5"/>
  <c r="Z148" i="5"/>
  <c r="BB148" i="5" s="1"/>
  <c r="BF148" i="5" s="1"/>
  <c r="BI148" i="5" s="1"/>
  <c r="AB149" i="2"/>
  <c r="AA149" i="2"/>
  <c r="Z149" i="2"/>
  <c r="Y149" i="2"/>
  <c r="X149" i="2"/>
  <c r="W149" i="2"/>
  <c r="M149" i="2"/>
  <c r="P149" i="2"/>
  <c r="O149" i="2"/>
  <c r="I149" i="2" l="1"/>
  <c r="P184" i="5"/>
  <c r="L184" i="5"/>
  <c r="BH97" i="5"/>
  <c r="BK97" i="5" s="1"/>
  <c r="BG97" i="5"/>
  <c r="BJ97" i="5" s="1"/>
  <c r="AT147" i="5" l="1"/>
  <c r="AR147" i="5"/>
  <c r="AP147" i="5"/>
  <c r="AN147" i="5"/>
  <c r="AL147" i="5"/>
  <c r="AJ147" i="5"/>
  <c r="AH147" i="5"/>
  <c r="P148" i="2"/>
  <c r="O148" i="2"/>
  <c r="M148" i="2"/>
  <c r="AB148" i="2" s="1"/>
  <c r="K148" i="2"/>
  <c r="H148" i="2"/>
  <c r="Y148" i="2" s="1"/>
  <c r="BW147" i="5"/>
  <c r="BV147" i="5"/>
  <c r="BU147" i="5"/>
  <c r="BT147" i="5"/>
  <c r="BS147" i="5"/>
  <c r="BR147" i="5"/>
  <c r="BQ147" i="5"/>
  <c r="BP147" i="5"/>
  <c r="BO147" i="5"/>
  <c r="BN147" i="5"/>
  <c r="BM147" i="5"/>
  <c r="BL147" i="5"/>
  <c r="BH147" i="5"/>
  <c r="BG147" i="5"/>
  <c r="BD147" i="5"/>
  <c r="BC147" i="5"/>
  <c r="BB147" i="5"/>
  <c r="BF147" i="5" s="1"/>
  <c r="BI147" i="5" s="1"/>
  <c r="AF147" i="5"/>
  <c r="AD147" i="5"/>
  <c r="AC147" i="5"/>
  <c r="AB147" i="5"/>
  <c r="AA147" i="5"/>
  <c r="Z147" i="5"/>
  <c r="AA148" i="2"/>
  <c r="Z148" i="2"/>
  <c r="X148" i="2"/>
  <c r="W148" i="2"/>
  <c r="I148" i="2" l="1"/>
  <c r="AT146" i="5"/>
  <c r="AR146" i="5"/>
  <c r="AP146" i="5"/>
  <c r="AN146" i="5"/>
  <c r="AL146" i="5"/>
  <c r="AJ146" i="5"/>
  <c r="AH146" i="5"/>
  <c r="AF146" i="5"/>
  <c r="P147" i="2" l="1"/>
  <c r="O147" i="2"/>
  <c r="M147" i="2"/>
  <c r="AB147" i="2" s="1"/>
  <c r="K147" i="2"/>
  <c r="H147" i="2"/>
  <c r="Y147" i="2" s="1"/>
  <c r="BW146" i="5"/>
  <c r="BV146" i="5"/>
  <c r="BU146" i="5"/>
  <c r="BT146" i="5"/>
  <c r="BS146" i="5"/>
  <c r="BR146" i="5"/>
  <c r="BQ146" i="5"/>
  <c r="BP146" i="5"/>
  <c r="BO146" i="5"/>
  <c r="BN146" i="5"/>
  <c r="BM146" i="5"/>
  <c r="BL146" i="5"/>
  <c r="BH146" i="5"/>
  <c r="BG146" i="5"/>
  <c r="BD146" i="5"/>
  <c r="BC146" i="5"/>
  <c r="BB146" i="5"/>
  <c r="BF146" i="5" s="1"/>
  <c r="BI146" i="5" s="1"/>
  <c r="AD146" i="5"/>
  <c r="AC146" i="5"/>
  <c r="AB146" i="5"/>
  <c r="AA146" i="5"/>
  <c r="Z146" i="5"/>
  <c r="AA147" i="2"/>
  <c r="Z147" i="2"/>
  <c r="X147" i="2"/>
  <c r="W147" i="2"/>
  <c r="I147" i="2" l="1"/>
  <c r="P146" i="2"/>
  <c r="AF145" i="5"/>
  <c r="BW145" i="5"/>
  <c r="BV145" i="5"/>
  <c r="BU145" i="5"/>
  <c r="BT145" i="5"/>
  <c r="BS145" i="5"/>
  <c r="BR145" i="5"/>
  <c r="BQ145" i="5"/>
  <c r="BP145" i="5"/>
  <c r="BO145" i="5"/>
  <c r="BN145" i="5"/>
  <c r="BM145" i="5"/>
  <c r="BL145" i="5"/>
  <c r="BH145" i="5"/>
  <c r="BG145" i="5"/>
  <c r="BD145" i="5"/>
  <c r="BC145" i="5"/>
  <c r="AT145" i="5"/>
  <c r="AR145" i="5"/>
  <c r="AP145" i="5"/>
  <c r="AN145" i="5"/>
  <c r="AL145" i="5"/>
  <c r="AJ145" i="5"/>
  <c r="AH145" i="5"/>
  <c r="AD145" i="5"/>
  <c r="AC145" i="5"/>
  <c r="AB145" i="5"/>
  <c r="AA145" i="5"/>
  <c r="Z145" i="5"/>
  <c r="BB145" i="5" s="1"/>
  <c r="BF145" i="5" s="1"/>
  <c r="BI145" i="5" s="1"/>
  <c r="Z144" i="5"/>
  <c r="AA144" i="5"/>
  <c r="AB144" i="5"/>
  <c r="AC144" i="5"/>
  <c r="AD144" i="5"/>
  <c r="AF144" i="5"/>
  <c r="AH144" i="5"/>
  <c r="AJ144" i="5"/>
  <c r="AA146" i="2"/>
  <c r="Z146" i="2"/>
  <c r="X146" i="2"/>
  <c r="W146" i="2"/>
  <c r="AT144" i="5" l="1"/>
  <c r="AR144" i="5"/>
  <c r="AP144" i="5"/>
  <c r="AN144" i="5"/>
  <c r="AL144" i="5"/>
  <c r="P145" i="2"/>
  <c r="BB144" i="5"/>
  <c r="BF144" i="5" s="1"/>
  <c r="BI144" i="5" s="1"/>
  <c r="BW144" i="5"/>
  <c r="BV144" i="5"/>
  <c r="BU144" i="5"/>
  <c r="BT144" i="5"/>
  <c r="BS144" i="5"/>
  <c r="BR144" i="5"/>
  <c r="BQ144" i="5"/>
  <c r="BP144" i="5"/>
  <c r="BO144" i="5"/>
  <c r="BN144" i="5"/>
  <c r="BM144" i="5"/>
  <c r="BL144" i="5"/>
  <c r="BH144" i="5"/>
  <c r="BG144" i="5"/>
  <c r="BD144" i="5"/>
  <c r="BC144" i="5"/>
  <c r="AA145" i="2"/>
  <c r="Z145" i="2"/>
  <c r="X145" i="2"/>
  <c r="W145" i="2"/>
  <c r="AA144" i="2" l="1"/>
  <c r="Z144" i="2"/>
  <c r="X144" i="2"/>
  <c r="W144" i="2"/>
  <c r="AT143" i="5"/>
  <c r="AR143" i="5"/>
  <c r="AP143" i="5"/>
  <c r="AN143" i="5"/>
  <c r="AL143" i="5"/>
  <c r="AJ143" i="5"/>
  <c r="AH143" i="5"/>
  <c r="AF143" i="5"/>
  <c r="P144" i="2"/>
  <c r="BW143" i="5"/>
  <c r="BV143" i="5"/>
  <c r="BU143" i="5"/>
  <c r="BT143" i="5"/>
  <c r="BS143" i="5"/>
  <c r="BR143" i="5"/>
  <c r="BQ143" i="5"/>
  <c r="BP143" i="5"/>
  <c r="BO143" i="5"/>
  <c r="BN143" i="5"/>
  <c r="BM143" i="5"/>
  <c r="BL143" i="5"/>
  <c r="BH143" i="5"/>
  <c r="BG143" i="5"/>
  <c r="BD143" i="5"/>
  <c r="BC143" i="5"/>
  <c r="AD143" i="5"/>
  <c r="AC143" i="5"/>
  <c r="AB143" i="5"/>
  <c r="AA143" i="5"/>
  <c r="Z143" i="5"/>
  <c r="BB143" i="5" s="1"/>
  <c r="BF143" i="5" s="1"/>
  <c r="BI143" i="5" s="1"/>
  <c r="BW142" i="5" l="1"/>
  <c r="BV142" i="5"/>
  <c r="BU142" i="5"/>
  <c r="BT142" i="5"/>
  <c r="BS142" i="5"/>
  <c r="BR142" i="5"/>
  <c r="BQ142" i="5"/>
  <c r="BP142" i="5"/>
  <c r="BO142" i="5"/>
  <c r="BN142" i="5"/>
  <c r="BM142" i="5"/>
  <c r="BL142" i="5"/>
  <c r="BH142" i="5"/>
  <c r="BG142" i="5"/>
  <c r="BD142" i="5"/>
  <c r="BC142" i="5"/>
  <c r="AT142" i="5"/>
  <c r="AR142" i="5"/>
  <c r="AP142" i="5"/>
  <c r="AN142" i="5"/>
  <c r="AL142" i="5"/>
  <c r="AJ142" i="5"/>
  <c r="AH142" i="5"/>
  <c r="AF142" i="5"/>
  <c r="P143" i="2"/>
  <c r="AD142" i="5"/>
  <c r="AC142" i="5"/>
  <c r="AB142" i="5"/>
  <c r="AA142" i="5"/>
  <c r="Z142" i="5"/>
  <c r="BB142" i="5" s="1"/>
  <c r="BF142" i="5" s="1"/>
  <c r="BI142" i="5" s="1"/>
  <c r="AA143" i="2"/>
  <c r="Z143" i="2"/>
  <c r="X143" i="2"/>
  <c r="W143" i="2"/>
  <c r="P142" i="2" l="1"/>
  <c r="AT141" i="5"/>
  <c r="AR141" i="5"/>
  <c r="AP141" i="5"/>
  <c r="AN141" i="5"/>
  <c r="AL141" i="5"/>
  <c r="AJ141" i="5"/>
  <c r="AH141" i="5"/>
  <c r="AF141" i="5"/>
  <c r="AD141" i="5"/>
  <c r="AC141" i="5"/>
  <c r="AB141" i="5"/>
  <c r="AA141" i="5"/>
  <c r="Z141" i="5"/>
  <c r="BB141" i="5" s="1"/>
  <c r="BF141" i="5" s="1"/>
  <c r="BI141" i="5" s="1"/>
  <c r="BW141" i="5"/>
  <c r="BV141" i="5"/>
  <c r="BU141" i="5"/>
  <c r="BT141" i="5"/>
  <c r="BS141" i="5"/>
  <c r="BR141" i="5"/>
  <c r="BQ141" i="5"/>
  <c r="BP141" i="5"/>
  <c r="BO141" i="5"/>
  <c r="BN141" i="5"/>
  <c r="BM141" i="5"/>
  <c r="BL141" i="5"/>
  <c r="BH141" i="5"/>
  <c r="BG141" i="5"/>
  <c r="BD141" i="5"/>
  <c r="BC141" i="5"/>
  <c r="AA142" i="2"/>
  <c r="Z142" i="2"/>
  <c r="X142" i="2"/>
  <c r="W142" i="2"/>
  <c r="P141" i="2" l="1"/>
  <c r="AT140" i="5"/>
  <c r="AR140" i="5"/>
  <c r="AP140" i="5"/>
  <c r="AN140" i="5"/>
  <c r="AL140" i="5"/>
  <c r="AJ140" i="5"/>
  <c r="AH140" i="5"/>
  <c r="AF140" i="5"/>
  <c r="AD140" i="5"/>
  <c r="AC140" i="5"/>
  <c r="AB140" i="5"/>
  <c r="AA140" i="5"/>
  <c r="Z140" i="5"/>
  <c r="BB140" i="5" s="1"/>
  <c r="BF140" i="5" s="1"/>
  <c r="BI140" i="5" s="1"/>
  <c r="BW140" i="5"/>
  <c r="BV140" i="5"/>
  <c r="BU140" i="5"/>
  <c r="BT140" i="5"/>
  <c r="BS140" i="5"/>
  <c r="BR140" i="5"/>
  <c r="BQ140" i="5"/>
  <c r="BP140" i="5"/>
  <c r="BO140" i="5"/>
  <c r="BN140" i="5"/>
  <c r="BM140" i="5"/>
  <c r="BL140" i="5"/>
  <c r="BH140" i="5"/>
  <c r="BG140" i="5"/>
  <c r="BD140" i="5"/>
  <c r="BC140" i="5"/>
  <c r="AA141" i="2"/>
  <c r="Z141" i="2"/>
  <c r="X141" i="2"/>
  <c r="W141" i="2"/>
  <c r="P140" i="2" l="1"/>
  <c r="AR139" i="5"/>
  <c r="AT139" i="5"/>
  <c r="AP139" i="5"/>
  <c r="AN139" i="5"/>
  <c r="AL139" i="5"/>
  <c r="AJ139" i="5"/>
  <c r="AH139" i="5"/>
  <c r="BW139" i="5"/>
  <c r="BV139" i="5"/>
  <c r="BU139" i="5"/>
  <c r="BT139" i="5"/>
  <c r="BS139" i="5"/>
  <c r="BR139" i="5"/>
  <c r="BQ139" i="5"/>
  <c r="BP139" i="5"/>
  <c r="BO139" i="5"/>
  <c r="BN139" i="5"/>
  <c r="BM139" i="5"/>
  <c r="BL139" i="5"/>
  <c r="BH139" i="5"/>
  <c r="BG139" i="5"/>
  <c r="BD139" i="5"/>
  <c r="BC139" i="5"/>
  <c r="AF139" i="5"/>
  <c r="AD139" i="5"/>
  <c r="AC139" i="5"/>
  <c r="AB139" i="5"/>
  <c r="AA139" i="5"/>
  <c r="Z139" i="5"/>
  <c r="BB139" i="5" s="1"/>
  <c r="BF139" i="5" s="1"/>
  <c r="BI139" i="5" s="1"/>
  <c r="AA140" i="2"/>
  <c r="Z140" i="2"/>
  <c r="X140" i="2"/>
  <c r="W140" i="2"/>
  <c r="P139" i="2" l="1"/>
  <c r="AA139" i="2"/>
  <c r="Z139" i="2"/>
  <c r="X139" i="2"/>
  <c r="W139" i="2"/>
  <c r="BW138" i="5"/>
  <c r="BV138" i="5"/>
  <c r="BU138" i="5"/>
  <c r="BT138" i="5"/>
  <c r="BS138" i="5"/>
  <c r="BR138" i="5"/>
  <c r="BQ138" i="5"/>
  <c r="BP138" i="5"/>
  <c r="BO138" i="5"/>
  <c r="BN138" i="5"/>
  <c r="BM138" i="5"/>
  <c r="BL138" i="5"/>
  <c r="BH138" i="5"/>
  <c r="BG138" i="5"/>
  <c r="BD138" i="5"/>
  <c r="BC138" i="5"/>
  <c r="AT138" i="5"/>
  <c r="AR138" i="5"/>
  <c r="AP138" i="5"/>
  <c r="AN138" i="5"/>
  <c r="AL138" i="5"/>
  <c r="AJ138" i="5"/>
  <c r="AH138" i="5"/>
  <c r="AF138" i="5"/>
  <c r="AD138" i="5"/>
  <c r="AC138" i="5"/>
  <c r="AB138" i="5"/>
  <c r="AA138" i="5"/>
  <c r="Z138" i="5"/>
  <c r="BB138" i="5" s="1"/>
  <c r="BF138" i="5" s="1"/>
  <c r="BI138" i="5" s="1"/>
  <c r="P138" i="2" l="1"/>
  <c r="AT137" i="5"/>
  <c r="AR137" i="5"/>
  <c r="AP137" i="5"/>
  <c r="AN137" i="5"/>
  <c r="AL137" i="5"/>
  <c r="AJ137" i="5"/>
  <c r="AH137" i="5"/>
  <c r="AF137" i="5"/>
  <c r="AD137" i="5"/>
  <c r="AC137" i="5"/>
  <c r="AB137" i="5"/>
  <c r="AA137" i="5"/>
  <c r="Z137" i="5"/>
  <c r="BB137" i="5" s="1"/>
  <c r="BF137" i="5" s="1"/>
  <c r="BI137" i="5" s="1"/>
  <c r="BW137" i="5"/>
  <c r="BV137" i="5"/>
  <c r="BU137" i="5"/>
  <c r="BT137" i="5"/>
  <c r="BS137" i="5"/>
  <c r="BR137" i="5"/>
  <c r="BQ137" i="5"/>
  <c r="BP137" i="5"/>
  <c r="BO137" i="5"/>
  <c r="BN137" i="5"/>
  <c r="BM137" i="5"/>
  <c r="BL137" i="5"/>
  <c r="BH137" i="5"/>
  <c r="BG137" i="5"/>
  <c r="BD137" i="5"/>
  <c r="BC137" i="5"/>
  <c r="AA138" i="2"/>
  <c r="Z138" i="2"/>
  <c r="X138" i="2"/>
  <c r="W138" i="2"/>
  <c r="AT136" i="5" l="1"/>
  <c r="AR136" i="5"/>
  <c r="AP136" i="5"/>
  <c r="AN136" i="5"/>
  <c r="AL136" i="5"/>
  <c r="AJ136" i="5"/>
  <c r="AF136" i="5"/>
  <c r="AH136" i="5"/>
  <c r="AD136" i="5"/>
  <c r="AC136" i="5"/>
  <c r="AB136" i="5"/>
  <c r="AA136" i="5"/>
  <c r="Z136" i="5"/>
  <c r="BB136" i="5" s="1"/>
  <c r="BF136" i="5" s="1"/>
  <c r="BI136" i="5" s="1"/>
  <c r="BW136" i="5"/>
  <c r="BV136" i="5"/>
  <c r="BU136" i="5"/>
  <c r="BT136" i="5"/>
  <c r="BS136" i="5"/>
  <c r="BR136" i="5"/>
  <c r="BQ136" i="5"/>
  <c r="BP136" i="5"/>
  <c r="BO136" i="5"/>
  <c r="BN136" i="5"/>
  <c r="BM136" i="5"/>
  <c r="BL136" i="5"/>
  <c r="BH136" i="5"/>
  <c r="BG136" i="5"/>
  <c r="BD136" i="5"/>
  <c r="BC136" i="5"/>
  <c r="AA137" i="2"/>
  <c r="Z137" i="2"/>
  <c r="X137" i="2"/>
  <c r="W137" i="2"/>
  <c r="P137" i="2"/>
  <c r="AR135" i="5" l="1"/>
  <c r="AT135" i="5"/>
  <c r="AP135" i="5"/>
  <c r="AN135" i="5"/>
  <c r="AL135" i="5"/>
  <c r="AJ135" i="5"/>
  <c r="AH135" i="5"/>
  <c r="AF135" i="5"/>
  <c r="P136" i="2"/>
  <c r="AD135" i="5"/>
  <c r="AC135" i="5"/>
  <c r="AB135" i="5"/>
  <c r="AA135" i="5"/>
  <c r="Z135" i="5"/>
  <c r="BB135" i="5" s="1"/>
  <c r="BF135" i="5" s="1"/>
  <c r="BI135" i="5" s="1"/>
  <c r="BW135" i="5"/>
  <c r="BV135" i="5"/>
  <c r="BU135" i="5"/>
  <c r="BT135" i="5"/>
  <c r="BS135" i="5"/>
  <c r="BR135" i="5"/>
  <c r="BQ135" i="5"/>
  <c r="BP135" i="5"/>
  <c r="BO135" i="5"/>
  <c r="BN135" i="5"/>
  <c r="BM135" i="5"/>
  <c r="BL135" i="5"/>
  <c r="BH135" i="5"/>
  <c r="BG135" i="5"/>
  <c r="BD135" i="5"/>
  <c r="BC135" i="5"/>
  <c r="AA136" i="2"/>
  <c r="Z136" i="2"/>
  <c r="X136" i="2"/>
  <c r="W136" i="2"/>
  <c r="P135" i="2" l="1"/>
  <c r="BW134" i="5"/>
  <c r="BV134" i="5"/>
  <c r="BU134" i="5"/>
  <c r="BT134" i="5"/>
  <c r="BS134" i="5"/>
  <c r="BR134" i="5"/>
  <c r="BQ134" i="5"/>
  <c r="BP134" i="5"/>
  <c r="BO134" i="5"/>
  <c r="BN134" i="5"/>
  <c r="BM134" i="5"/>
  <c r="BL134" i="5"/>
  <c r="BH134" i="5"/>
  <c r="BG134" i="5"/>
  <c r="BD134" i="5"/>
  <c r="BC134" i="5"/>
  <c r="AT134" i="5"/>
  <c r="AR134" i="5"/>
  <c r="AP134" i="5"/>
  <c r="AN134" i="5"/>
  <c r="AL134" i="5"/>
  <c r="AJ134" i="5"/>
  <c r="AH134" i="5"/>
  <c r="AF134" i="5"/>
  <c r="AD134" i="5"/>
  <c r="AC134" i="5"/>
  <c r="AB134" i="5"/>
  <c r="AA134" i="5"/>
  <c r="Z134" i="5"/>
  <c r="BB134" i="5" s="1"/>
  <c r="BF134" i="5" s="1"/>
  <c r="BI134" i="5" s="1"/>
  <c r="AA135" i="2"/>
  <c r="Z135" i="2"/>
  <c r="X135" i="2"/>
  <c r="W135" i="2"/>
  <c r="AT133" i="5" l="1"/>
  <c r="AR133" i="5"/>
  <c r="AP133" i="5"/>
  <c r="AN133" i="5"/>
  <c r="AL133" i="5"/>
  <c r="AJ133" i="5"/>
  <c r="AH133" i="5"/>
  <c r="AF133" i="5"/>
  <c r="AD133" i="5"/>
  <c r="AC133" i="5"/>
  <c r="AB133" i="5"/>
  <c r="AA133" i="5"/>
  <c r="Z133" i="5"/>
  <c r="BW133" i="5"/>
  <c r="BV133" i="5"/>
  <c r="BU133" i="5"/>
  <c r="BT133" i="5"/>
  <c r="BS133" i="5"/>
  <c r="BR133" i="5"/>
  <c r="BQ133" i="5"/>
  <c r="BP133" i="5"/>
  <c r="BO133" i="5"/>
  <c r="BN133" i="5"/>
  <c r="BM133" i="5"/>
  <c r="BL133" i="5"/>
  <c r="BH133" i="5"/>
  <c r="BG133" i="5"/>
  <c r="BD133" i="5"/>
  <c r="BC133" i="5"/>
  <c r="BB133" i="5"/>
  <c r="BF133" i="5" s="1"/>
  <c r="BI133" i="5" s="1"/>
  <c r="AA134" i="2"/>
  <c r="Z134" i="2"/>
  <c r="X134" i="2"/>
  <c r="W134" i="2"/>
  <c r="P134" i="2"/>
  <c r="P133" i="2" l="1"/>
  <c r="AT132" i="5" l="1"/>
  <c r="AR132" i="5"/>
  <c r="AP132" i="5"/>
  <c r="AN132" i="5"/>
  <c r="AL132" i="5"/>
  <c r="AJ132" i="5"/>
  <c r="AH132" i="5"/>
  <c r="AF132" i="5"/>
  <c r="AD132" i="5"/>
  <c r="AC132" i="5"/>
  <c r="AB132" i="5"/>
  <c r="AA132" i="5"/>
  <c r="Z132" i="5"/>
  <c r="BB132" i="5" s="1"/>
  <c r="BF132" i="5" s="1"/>
  <c r="BI132" i="5" s="1"/>
  <c r="BW132" i="5"/>
  <c r="BV132" i="5"/>
  <c r="BU132" i="5"/>
  <c r="BT132" i="5"/>
  <c r="BS132" i="5"/>
  <c r="BR132" i="5"/>
  <c r="BQ132" i="5"/>
  <c r="BP132" i="5"/>
  <c r="BO132" i="5"/>
  <c r="BN132" i="5"/>
  <c r="BM132" i="5"/>
  <c r="BL132" i="5"/>
  <c r="BH132" i="5"/>
  <c r="BG132" i="5"/>
  <c r="BD132" i="5"/>
  <c r="BC132" i="5"/>
  <c r="AA133" i="2"/>
  <c r="Z133" i="2"/>
  <c r="X133" i="2"/>
  <c r="W133" i="2"/>
  <c r="AA132" i="2"/>
  <c r="Z132" i="2"/>
  <c r="X132" i="2"/>
  <c r="W132" i="2"/>
  <c r="P132" i="2" l="1"/>
  <c r="AR131" i="5"/>
  <c r="AT131" i="5"/>
  <c r="AL131" i="5"/>
  <c r="AP131" i="5"/>
  <c r="AN131" i="5"/>
  <c r="AJ131" i="5"/>
  <c r="AH131" i="5"/>
  <c r="AF131" i="5"/>
  <c r="AD131" i="5"/>
  <c r="AC131" i="5"/>
  <c r="AB131" i="5"/>
  <c r="AA131" i="5"/>
  <c r="Z131" i="5"/>
  <c r="BW131" i="5"/>
  <c r="BV131" i="5"/>
  <c r="BU131" i="5"/>
  <c r="BT131" i="5"/>
  <c r="BS131" i="5"/>
  <c r="BR131" i="5"/>
  <c r="BQ131" i="5"/>
  <c r="BP131" i="5"/>
  <c r="BO131" i="5"/>
  <c r="BN131" i="5"/>
  <c r="BM131" i="5"/>
  <c r="BL131" i="5"/>
  <c r="BH131" i="5"/>
  <c r="BG131" i="5"/>
  <c r="BD131" i="5"/>
  <c r="BC131" i="5"/>
  <c r="BB131" i="5"/>
  <c r="BF131" i="5" s="1"/>
  <c r="BI131" i="5" s="1"/>
  <c r="AT130" i="5" l="1"/>
  <c r="AR130" i="5"/>
  <c r="AP130" i="5"/>
  <c r="AN130" i="5"/>
  <c r="AL130" i="5"/>
  <c r="AJ130" i="5"/>
  <c r="AH130" i="5"/>
  <c r="AF130" i="5"/>
  <c r="P131" i="2"/>
  <c r="BW130" i="5"/>
  <c r="BV130" i="5"/>
  <c r="BU130" i="5"/>
  <c r="BT130" i="5"/>
  <c r="BS130" i="5"/>
  <c r="BR130" i="5"/>
  <c r="BQ130" i="5"/>
  <c r="BP130" i="5"/>
  <c r="BO130" i="5"/>
  <c r="BN130" i="5"/>
  <c r="BM130" i="5"/>
  <c r="BL130" i="5"/>
  <c r="BH130" i="5"/>
  <c r="BG130" i="5"/>
  <c r="BD130" i="5"/>
  <c r="BC130" i="5"/>
  <c r="AD130" i="5"/>
  <c r="AC130" i="5"/>
  <c r="AB130" i="5"/>
  <c r="AA130" i="5"/>
  <c r="Z130" i="5"/>
  <c r="BB130" i="5" s="1"/>
  <c r="BF130" i="5" s="1"/>
  <c r="BI130" i="5" s="1"/>
  <c r="AA131" i="2"/>
  <c r="Z131" i="2"/>
  <c r="X131" i="2"/>
  <c r="W131" i="2"/>
  <c r="P130" i="2" l="1"/>
  <c r="AF129" i="5"/>
  <c r="AL129" i="5"/>
  <c r="AT129" i="5"/>
  <c r="AR129" i="5"/>
  <c r="AP129" i="5"/>
  <c r="AN129" i="5"/>
  <c r="AJ129" i="5"/>
  <c r="AH129" i="5"/>
  <c r="AD129" i="5"/>
  <c r="AC129" i="5"/>
  <c r="AB129" i="5"/>
  <c r="AA129" i="5"/>
  <c r="Z129" i="5"/>
  <c r="BB129" i="5" s="1"/>
  <c r="BF129" i="5" s="1"/>
  <c r="BI129" i="5" s="1"/>
  <c r="BW129" i="5"/>
  <c r="BV129" i="5"/>
  <c r="BU129" i="5"/>
  <c r="BT129" i="5"/>
  <c r="BS129" i="5"/>
  <c r="BR129" i="5"/>
  <c r="BQ129" i="5"/>
  <c r="BP129" i="5"/>
  <c r="BO129" i="5"/>
  <c r="BN129" i="5"/>
  <c r="BM129" i="5"/>
  <c r="BL129" i="5"/>
  <c r="BH129" i="5"/>
  <c r="BG129" i="5"/>
  <c r="BD129" i="5"/>
  <c r="BC129" i="5"/>
  <c r="AA130" i="2"/>
  <c r="Z130" i="2"/>
  <c r="X130" i="2"/>
  <c r="W130" i="2"/>
  <c r="BW128" i="5" l="1"/>
  <c r="BV128" i="5"/>
  <c r="BU128" i="5"/>
  <c r="BT128" i="5"/>
  <c r="BS128" i="5"/>
  <c r="BR128" i="5"/>
  <c r="BQ128" i="5"/>
  <c r="BP128" i="5"/>
  <c r="BO128" i="5"/>
  <c r="BN128" i="5"/>
  <c r="BM128" i="5"/>
  <c r="BL128" i="5"/>
  <c r="BH128" i="5"/>
  <c r="BG128" i="5"/>
  <c r="BD128" i="5"/>
  <c r="BC128" i="5"/>
  <c r="AT128" i="5"/>
  <c r="AR128" i="5"/>
  <c r="AP128" i="5"/>
  <c r="AN128" i="5"/>
  <c r="AL128" i="5"/>
  <c r="AJ128" i="5"/>
  <c r="AH128" i="5"/>
  <c r="P129" i="2"/>
  <c r="AA129" i="2"/>
  <c r="Z129" i="2"/>
  <c r="X129" i="2"/>
  <c r="W129" i="2"/>
  <c r="AF128" i="5"/>
  <c r="AD128" i="5"/>
  <c r="AC128" i="5"/>
  <c r="AB128" i="5"/>
  <c r="AA128" i="5"/>
  <c r="Z128" i="5"/>
  <c r="BB128" i="5" s="1"/>
  <c r="BF128" i="5" s="1"/>
  <c r="BI128" i="5" s="1"/>
  <c r="AA128" i="2" l="1"/>
  <c r="Z128" i="2"/>
  <c r="X128" i="2"/>
  <c r="W128" i="2"/>
  <c r="AT127" i="5"/>
  <c r="AR127" i="5"/>
  <c r="AL127" i="5"/>
  <c r="AP127" i="5"/>
  <c r="AN127" i="5"/>
  <c r="AJ127" i="5"/>
  <c r="AH127" i="5"/>
  <c r="AF127" i="5"/>
  <c r="P128" i="2"/>
  <c r="AD127" i="5"/>
  <c r="AC127" i="5"/>
  <c r="AB127" i="5"/>
  <c r="AA127" i="5"/>
  <c r="Z127" i="5"/>
  <c r="BB127" i="5" s="1"/>
  <c r="BF127" i="5" s="1"/>
  <c r="BI127" i="5" s="1"/>
  <c r="BW127" i="5"/>
  <c r="BV127" i="5"/>
  <c r="BU127" i="5"/>
  <c r="BT127" i="5"/>
  <c r="BS127" i="5"/>
  <c r="BR127" i="5"/>
  <c r="BQ127" i="5"/>
  <c r="BP127" i="5"/>
  <c r="BO127" i="5"/>
  <c r="BN127" i="5"/>
  <c r="BM127" i="5"/>
  <c r="BL127" i="5"/>
  <c r="BH127" i="5"/>
  <c r="BG127" i="5"/>
  <c r="BD127" i="5"/>
  <c r="BC127" i="5"/>
  <c r="AT126" i="5"/>
  <c r="AR126" i="5"/>
  <c r="AP126" i="5"/>
  <c r="AN126" i="5"/>
  <c r="AL126" i="5"/>
  <c r="AJ126" i="5"/>
  <c r="AH126" i="5"/>
  <c r="AF126" i="5"/>
  <c r="BW126" i="5"/>
  <c r="BV126" i="5"/>
  <c r="BU126" i="5"/>
  <c r="BT126" i="5"/>
  <c r="BS126" i="5"/>
  <c r="BR126" i="5"/>
  <c r="BQ126" i="5"/>
  <c r="BP126" i="5"/>
  <c r="BO126" i="5"/>
  <c r="BN126" i="5"/>
  <c r="BM126" i="5"/>
  <c r="BL126" i="5"/>
  <c r="BH126" i="5"/>
  <c r="BG126" i="5"/>
  <c r="BD126" i="5"/>
  <c r="BC126" i="5"/>
  <c r="AD126" i="5"/>
  <c r="AC126" i="5"/>
  <c r="AB126" i="5"/>
  <c r="AA126" i="5"/>
  <c r="Z126" i="5"/>
  <c r="BB126" i="5" s="1"/>
  <c r="BF126" i="5" s="1"/>
  <c r="BI126" i="5" s="1"/>
  <c r="AA127" i="2"/>
  <c r="Z127" i="2"/>
  <c r="X127" i="2"/>
  <c r="W127" i="2"/>
  <c r="P127" i="2"/>
  <c r="AA126" i="2" l="1"/>
  <c r="Z126" i="2"/>
  <c r="X126" i="2"/>
  <c r="W126" i="2"/>
  <c r="P126" i="2"/>
  <c r="AR125" i="5"/>
  <c r="AL125" i="5"/>
  <c r="AF125" i="5"/>
  <c r="AT125" i="5"/>
  <c r="AP125" i="5"/>
  <c r="AN125" i="5"/>
  <c r="AJ125" i="5"/>
  <c r="AH125" i="5"/>
  <c r="BW125" i="5"/>
  <c r="BV125" i="5"/>
  <c r="BU125" i="5"/>
  <c r="BT125" i="5"/>
  <c r="BS125" i="5"/>
  <c r="BR125" i="5"/>
  <c r="BQ125" i="5"/>
  <c r="BP125" i="5"/>
  <c r="BO125" i="5"/>
  <c r="BN125" i="5"/>
  <c r="BM125" i="5"/>
  <c r="BL125" i="5"/>
  <c r="BH125" i="5"/>
  <c r="BG125" i="5"/>
  <c r="BD125" i="5"/>
  <c r="BC125" i="5"/>
  <c r="AD125" i="5"/>
  <c r="AC125" i="5"/>
  <c r="AB125" i="5"/>
  <c r="AA125" i="5"/>
  <c r="Z125" i="5"/>
  <c r="BB125" i="5" s="1"/>
  <c r="BF125" i="5" s="1"/>
  <c r="BI125" i="5" s="1"/>
  <c r="AA124" i="2" l="1"/>
  <c r="Z124" i="2"/>
  <c r="X124" i="2"/>
  <c r="W124" i="2"/>
  <c r="P124" i="2"/>
  <c r="AT124" i="5" l="1"/>
  <c r="AR124" i="5"/>
  <c r="AP124" i="5"/>
  <c r="AN124" i="5"/>
  <c r="AL124" i="5"/>
  <c r="AJ124" i="5"/>
  <c r="AH124" i="5"/>
  <c r="AF124" i="5"/>
  <c r="P125" i="2"/>
  <c r="BW124" i="5"/>
  <c r="BV124" i="5"/>
  <c r="BU124" i="5"/>
  <c r="BT124" i="5"/>
  <c r="BS124" i="5"/>
  <c r="BR124" i="5"/>
  <c r="BQ124" i="5"/>
  <c r="BP124" i="5"/>
  <c r="BO124" i="5"/>
  <c r="BN124" i="5"/>
  <c r="BM124" i="5"/>
  <c r="BL124" i="5"/>
  <c r="BH124" i="5"/>
  <c r="BG124" i="5"/>
  <c r="BD124" i="5"/>
  <c r="BC124" i="5"/>
  <c r="AD124" i="5"/>
  <c r="AC124" i="5"/>
  <c r="AB124" i="5"/>
  <c r="AA124" i="5"/>
  <c r="Z124" i="5"/>
  <c r="BB124" i="5" s="1"/>
  <c r="BF124" i="5" s="1"/>
  <c r="BI124" i="5" s="1"/>
  <c r="AA125" i="2"/>
  <c r="Z125" i="2"/>
  <c r="X125" i="2"/>
  <c r="W125" i="2"/>
  <c r="AT123" i="5" l="1"/>
  <c r="AR123" i="5"/>
  <c r="AP123" i="5"/>
  <c r="AN123" i="5"/>
  <c r="AL123" i="5"/>
  <c r="AJ123" i="5"/>
  <c r="AH123" i="5"/>
  <c r="AF123" i="5"/>
  <c r="AD123" i="5"/>
  <c r="BW123" i="5"/>
  <c r="BV123" i="5"/>
  <c r="BU123" i="5"/>
  <c r="BT123" i="5"/>
  <c r="BS123" i="5"/>
  <c r="BR123" i="5"/>
  <c r="BQ123" i="5"/>
  <c r="BP123" i="5"/>
  <c r="BO123" i="5"/>
  <c r="BN123" i="5"/>
  <c r="BM123" i="5"/>
  <c r="BL123" i="5"/>
  <c r="BH123" i="5"/>
  <c r="BG123" i="5"/>
  <c r="BD123" i="5"/>
  <c r="BC123" i="5"/>
  <c r="AC123" i="5"/>
  <c r="AB123" i="5"/>
  <c r="AA123" i="5"/>
  <c r="Z123" i="5"/>
  <c r="BB123" i="5" s="1"/>
  <c r="BF123" i="5" s="1"/>
  <c r="BI123" i="5" s="1"/>
  <c r="P123" i="2" l="1"/>
  <c r="AT122" i="5"/>
  <c r="AR122" i="5"/>
  <c r="AP122" i="5"/>
  <c r="AN122" i="5"/>
  <c r="AL122" i="5"/>
  <c r="AJ122" i="5"/>
  <c r="AH122" i="5"/>
  <c r="AF122" i="5"/>
  <c r="BW122" i="5"/>
  <c r="BV122" i="5"/>
  <c r="BU122" i="5"/>
  <c r="BT122" i="5"/>
  <c r="BS122" i="5"/>
  <c r="BR122" i="5"/>
  <c r="BQ122" i="5"/>
  <c r="BP122" i="5"/>
  <c r="BO122" i="5"/>
  <c r="BN122" i="5"/>
  <c r="BM122" i="5"/>
  <c r="BL122" i="5"/>
  <c r="BH122" i="5"/>
  <c r="BG122" i="5"/>
  <c r="BD122" i="5"/>
  <c r="BC122" i="5"/>
  <c r="AD122" i="5"/>
  <c r="AC122" i="5"/>
  <c r="AB122" i="5"/>
  <c r="AA122" i="5"/>
  <c r="Z122" i="5"/>
  <c r="BB122" i="5" s="1"/>
  <c r="BF122" i="5" s="1"/>
  <c r="BI122" i="5" s="1"/>
  <c r="AA123" i="2"/>
  <c r="Z123" i="2"/>
  <c r="X123" i="2"/>
  <c r="W123" i="2"/>
  <c r="AT121" i="5" l="1"/>
  <c r="AR121" i="5"/>
  <c r="AN121" i="5"/>
  <c r="AL121" i="5"/>
  <c r="AF121" i="5"/>
  <c r="AP121" i="5"/>
  <c r="AJ121" i="5"/>
  <c r="AH121" i="5"/>
  <c r="P122" i="2"/>
  <c r="BW121" i="5"/>
  <c r="BV121" i="5"/>
  <c r="BU121" i="5"/>
  <c r="BT121" i="5"/>
  <c r="BS121" i="5"/>
  <c r="BR121" i="5"/>
  <c r="BQ121" i="5"/>
  <c r="BP121" i="5"/>
  <c r="BO121" i="5"/>
  <c r="BN121" i="5"/>
  <c r="BM121" i="5"/>
  <c r="BL121" i="5"/>
  <c r="BH121" i="5"/>
  <c r="BG121" i="5"/>
  <c r="BD121" i="5"/>
  <c r="BC121" i="5"/>
  <c r="AD121" i="5"/>
  <c r="AC121" i="5"/>
  <c r="AB121" i="5"/>
  <c r="AA121" i="5"/>
  <c r="Z121" i="5"/>
  <c r="BB121" i="5" s="1"/>
  <c r="BF121" i="5" s="1"/>
  <c r="BI121" i="5" s="1"/>
  <c r="AA122" i="2"/>
  <c r="Z122" i="2"/>
  <c r="X122" i="2"/>
  <c r="W122" i="2"/>
  <c r="AA121" i="2" l="1"/>
  <c r="Z121" i="2"/>
  <c r="X121" i="2"/>
  <c r="W121" i="2"/>
  <c r="P121" i="2"/>
  <c r="AT120" i="5"/>
  <c r="AR120" i="5"/>
  <c r="AP120" i="5"/>
  <c r="AN120" i="5"/>
  <c r="AL120" i="5"/>
  <c r="AJ120" i="5"/>
  <c r="AH120" i="5"/>
  <c r="AF120" i="5"/>
  <c r="AD120" i="5"/>
  <c r="AC120" i="5"/>
  <c r="AB120" i="5"/>
  <c r="AA120" i="5"/>
  <c r="Z120" i="5"/>
  <c r="BB120" i="5" s="1"/>
  <c r="BF120" i="5" s="1"/>
  <c r="BI120" i="5" s="1"/>
  <c r="BW120" i="5"/>
  <c r="BV120" i="5"/>
  <c r="BU120" i="5"/>
  <c r="BT120" i="5"/>
  <c r="BS120" i="5"/>
  <c r="BR120" i="5"/>
  <c r="BQ120" i="5"/>
  <c r="BP120" i="5"/>
  <c r="BO120" i="5"/>
  <c r="BN120" i="5"/>
  <c r="BM120" i="5"/>
  <c r="BL120" i="5"/>
  <c r="BH120" i="5"/>
  <c r="BG120" i="5"/>
  <c r="BD120" i="5"/>
  <c r="BC120" i="5"/>
  <c r="P120" i="2" l="1"/>
  <c r="AT119" i="5"/>
  <c r="AR119" i="5"/>
  <c r="AP119" i="5"/>
  <c r="AN119" i="5"/>
  <c r="AL119" i="5"/>
  <c r="AJ119" i="5"/>
  <c r="AH119" i="5"/>
  <c r="AF119" i="5"/>
  <c r="AA120" i="2"/>
  <c r="Z120" i="2"/>
  <c r="X120" i="2"/>
  <c r="W120" i="2"/>
  <c r="BW119" i="5"/>
  <c r="BV119" i="5"/>
  <c r="BU119" i="5"/>
  <c r="BT119" i="5"/>
  <c r="BS119" i="5"/>
  <c r="BR119" i="5"/>
  <c r="BQ119" i="5"/>
  <c r="BP119" i="5"/>
  <c r="BO119" i="5"/>
  <c r="BN119" i="5"/>
  <c r="BM119" i="5"/>
  <c r="BL119" i="5"/>
  <c r="BH119" i="5"/>
  <c r="BG119" i="5"/>
  <c r="BD119" i="5"/>
  <c r="BC119" i="5"/>
  <c r="AD119" i="5"/>
  <c r="AC119" i="5"/>
  <c r="AB119" i="5"/>
  <c r="AA119" i="5"/>
  <c r="Z119" i="5"/>
  <c r="BB119" i="5" s="1"/>
  <c r="BF119" i="5" s="1"/>
  <c r="BI119" i="5" s="1"/>
  <c r="P119" i="2" l="1"/>
  <c r="AT118" i="5"/>
  <c r="AP118" i="5"/>
  <c r="AR118" i="5"/>
  <c r="AL118" i="5"/>
  <c r="AJ118" i="5"/>
  <c r="AN118" i="5"/>
  <c r="AF118" i="5"/>
  <c r="AH118" i="5"/>
  <c r="BW118" i="5"/>
  <c r="BV118" i="5"/>
  <c r="BU118" i="5"/>
  <c r="BT118" i="5"/>
  <c r="BS118" i="5"/>
  <c r="BR118" i="5"/>
  <c r="BQ118" i="5"/>
  <c r="BP118" i="5"/>
  <c r="BO118" i="5"/>
  <c r="BN118" i="5"/>
  <c r="BM118" i="5"/>
  <c r="BL118" i="5"/>
  <c r="BH118" i="5"/>
  <c r="BG118" i="5"/>
  <c r="BD118" i="5"/>
  <c r="BC118" i="5"/>
  <c r="AD118" i="5"/>
  <c r="AC118" i="5"/>
  <c r="AB118" i="5"/>
  <c r="AA118" i="5"/>
  <c r="Z118" i="5"/>
  <c r="BB118" i="5" s="1"/>
  <c r="BF118" i="5" s="1"/>
  <c r="BI118" i="5" s="1"/>
  <c r="AA119" i="2"/>
  <c r="Z119" i="2"/>
  <c r="X119" i="2"/>
  <c r="W119" i="2"/>
  <c r="AT117" i="5" l="1"/>
  <c r="AR117" i="5"/>
  <c r="AP117" i="5"/>
  <c r="AN117" i="5"/>
  <c r="AL117" i="5"/>
  <c r="AJ117" i="5"/>
  <c r="AH117" i="5"/>
  <c r="AF117" i="5"/>
  <c r="AA118" i="2" l="1"/>
  <c r="Z118" i="2"/>
  <c r="X118" i="2"/>
  <c r="W118" i="2"/>
  <c r="AA117" i="2"/>
  <c r="Z117" i="2"/>
  <c r="X117" i="2"/>
  <c r="W117" i="2"/>
  <c r="AA116" i="2"/>
  <c r="Z116" i="2"/>
  <c r="X116" i="2"/>
  <c r="W116" i="2"/>
  <c r="P118" i="2"/>
  <c r="BW117" i="5"/>
  <c r="BV117" i="5"/>
  <c r="BU117" i="5"/>
  <c r="BT117" i="5"/>
  <c r="BS117" i="5"/>
  <c r="BR117" i="5"/>
  <c r="BQ117" i="5"/>
  <c r="BP117" i="5"/>
  <c r="BO117" i="5"/>
  <c r="BN117" i="5"/>
  <c r="BM117" i="5"/>
  <c r="BL117" i="5"/>
  <c r="BH117" i="5"/>
  <c r="BG117" i="5"/>
  <c r="BC117" i="5"/>
  <c r="AD117" i="5"/>
  <c r="AC117" i="5"/>
  <c r="AB117" i="5"/>
  <c r="AA117" i="5"/>
  <c r="Z117" i="5"/>
  <c r="BB117" i="5" s="1"/>
  <c r="BF117" i="5" s="1"/>
  <c r="BI117" i="5" s="1"/>
  <c r="BD117" i="5"/>
  <c r="P117" i="2" l="1"/>
  <c r="AT116" i="5"/>
  <c r="AP116" i="5"/>
  <c r="AR116" i="5"/>
  <c r="AN116" i="5"/>
  <c r="AJ116" i="5"/>
  <c r="AL116" i="5"/>
  <c r="AH116" i="5"/>
  <c r="AF116" i="5"/>
  <c r="AD116" i="5"/>
  <c r="AC116" i="5"/>
  <c r="AB116" i="5"/>
  <c r="AA116" i="5"/>
  <c r="Z116" i="5"/>
  <c r="BB116" i="5" s="1"/>
  <c r="BF116" i="5" s="1"/>
  <c r="BI116" i="5" s="1"/>
  <c r="BW116" i="5"/>
  <c r="BV116" i="5"/>
  <c r="BU116" i="5"/>
  <c r="BT116" i="5"/>
  <c r="BS116" i="5"/>
  <c r="BR116" i="5"/>
  <c r="BQ116" i="5"/>
  <c r="BP116" i="5"/>
  <c r="BO116" i="5"/>
  <c r="BN116" i="5"/>
  <c r="BM116" i="5"/>
  <c r="BL116" i="5"/>
  <c r="BH116" i="5"/>
  <c r="BG116" i="5"/>
  <c r="BD116" i="5"/>
  <c r="BC116" i="5"/>
  <c r="AT115" i="5" l="1"/>
  <c r="AR115" i="5"/>
  <c r="AP115" i="5"/>
  <c r="AN115" i="5"/>
  <c r="AL115" i="5"/>
  <c r="AJ115" i="5"/>
  <c r="AH115" i="5"/>
  <c r="AF115" i="5"/>
  <c r="P116" i="2"/>
  <c r="BW115" i="5"/>
  <c r="BV115" i="5"/>
  <c r="BU115" i="5"/>
  <c r="BT115" i="5"/>
  <c r="BS115" i="5"/>
  <c r="BR115" i="5"/>
  <c r="BQ115" i="5"/>
  <c r="BP115" i="5"/>
  <c r="BO115" i="5"/>
  <c r="BN115" i="5"/>
  <c r="BM115" i="5"/>
  <c r="BL115" i="5"/>
  <c r="BH115" i="5"/>
  <c r="BG115" i="5"/>
  <c r="BD115" i="5"/>
  <c r="BC115" i="5"/>
  <c r="AD115" i="5"/>
  <c r="AC115" i="5"/>
  <c r="AB115" i="5"/>
  <c r="AA115" i="5"/>
  <c r="Z115" i="5"/>
  <c r="BB115" i="5" s="1"/>
  <c r="BF115" i="5" s="1"/>
  <c r="BI115" i="5" s="1"/>
  <c r="P115" i="2" l="1"/>
  <c r="AT114" i="5"/>
  <c r="AR114" i="5"/>
  <c r="AP114" i="5"/>
  <c r="AN114" i="5"/>
  <c r="AL114" i="5"/>
  <c r="AJ114" i="5"/>
  <c r="AH114" i="5"/>
  <c r="AF114" i="5"/>
  <c r="AD114" i="5"/>
  <c r="BW114" i="5"/>
  <c r="BV114" i="5"/>
  <c r="BU114" i="5"/>
  <c r="BT114" i="5"/>
  <c r="BS114" i="5"/>
  <c r="BR114" i="5"/>
  <c r="BQ114" i="5"/>
  <c r="BP114" i="5"/>
  <c r="BO114" i="5"/>
  <c r="BN114" i="5"/>
  <c r="BM114" i="5"/>
  <c r="BL114" i="5"/>
  <c r="BH114" i="5"/>
  <c r="BG114" i="5"/>
  <c r="BD114" i="5"/>
  <c r="BC114" i="5"/>
  <c r="AC114" i="5"/>
  <c r="AB114" i="5"/>
  <c r="AA114" i="5"/>
  <c r="Z114" i="5"/>
  <c r="BB114" i="5" s="1"/>
  <c r="BF114" i="5" s="1"/>
  <c r="BI114" i="5" s="1"/>
  <c r="AA115" i="2"/>
  <c r="Z115" i="2"/>
  <c r="X115" i="2"/>
  <c r="AA114" i="2"/>
  <c r="Z114" i="2"/>
  <c r="X114" i="2"/>
  <c r="W115" i="2"/>
  <c r="W114" i="2"/>
  <c r="AR113" i="5" l="1"/>
  <c r="AT113" i="5"/>
  <c r="AP113" i="5"/>
  <c r="AN113" i="5"/>
  <c r="AL113" i="5"/>
  <c r="AJ113" i="5"/>
  <c r="AD113" i="5"/>
  <c r="AF113" i="5"/>
  <c r="AH113" i="5"/>
  <c r="BW113" i="5"/>
  <c r="BV113" i="5"/>
  <c r="BU113" i="5"/>
  <c r="BT113" i="5"/>
  <c r="BS113" i="5"/>
  <c r="BR113" i="5"/>
  <c r="BQ113" i="5"/>
  <c r="BP113" i="5"/>
  <c r="BO113" i="5"/>
  <c r="BN113" i="5"/>
  <c r="BM113" i="5"/>
  <c r="BL113" i="5"/>
  <c r="BH113" i="5"/>
  <c r="BG113" i="5"/>
  <c r="BD113" i="5"/>
  <c r="BC113" i="5"/>
  <c r="AC113" i="5"/>
  <c r="AB113" i="5"/>
  <c r="AA113" i="5"/>
  <c r="Z113" i="5"/>
  <c r="BB113" i="5" s="1"/>
  <c r="BF113" i="5" s="1"/>
  <c r="BI113" i="5" s="1"/>
  <c r="P114" i="2"/>
  <c r="BW111" i="5" l="1"/>
  <c r="BV111" i="5"/>
  <c r="BW110" i="5"/>
  <c r="BV110" i="5"/>
  <c r="BW109" i="5"/>
  <c r="BV109" i="5"/>
  <c r="BW108" i="5"/>
  <c r="BV108" i="5"/>
  <c r="BW107" i="5"/>
  <c r="BV107" i="5"/>
  <c r="BW106" i="5"/>
  <c r="BV106" i="5"/>
  <c r="BW105" i="5"/>
  <c r="BV105" i="5"/>
  <c r="BW104" i="5"/>
  <c r="BV104" i="5"/>
  <c r="BW103" i="5"/>
  <c r="BV103" i="5"/>
  <c r="BW102" i="5"/>
  <c r="BV102" i="5"/>
  <c r="BW101" i="5"/>
  <c r="BV101" i="5"/>
  <c r="BW100" i="5"/>
  <c r="BV100" i="5"/>
  <c r="BW99" i="5"/>
  <c r="BV99" i="5"/>
  <c r="BW98" i="5"/>
  <c r="BV98" i="5"/>
  <c r="BW97" i="5"/>
  <c r="BV97" i="5"/>
  <c r="BW96" i="5"/>
  <c r="BV96" i="5"/>
  <c r="BW95" i="5"/>
  <c r="BV95" i="5"/>
  <c r="BW94" i="5"/>
  <c r="BV94" i="5"/>
  <c r="BW93" i="5"/>
  <c r="BV93" i="5"/>
  <c r="BW92" i="5"/>
  <c r="BV92" i="5"/>
  <c r="BW91" i="5"/>
  <c r="BV91" i="5"/>
  <c r="BW90" i="5"/>
  <c r="BV90" i="5"/>
  <c r="BW89" i="5"/>
  <c r="BV89" i="5"/>
  <c r="BW88" i="5"/>
  <c r="BV88" i="5"/>
  <c r="BW87" i="5"/>
  <c r="BV87" i="5"/>
  <c r="BW86" i="5"/>
  <c r="BV86" i="5"/>
  <c r="BW85" i="5"/>
  <c r="BV85" i="5"/>
  <c r="BW84" i="5"/>
  <c r="BV84" i="5"/>
  <c r="BW83" i="5"/>
  <c r="BV83" i="5"/>
  <c r="BW82" i="5"/>
  <c r="BV82" i="5"/>
  <c r="BW81" i="5"/>
  <c r="BV81" i="5"/>
  <c r="BW80" i="5"/>
  <c r="BV80" i="5"/>
  <c r="BW79" i="5"/>
  <c r="BV79" i="5"/>
  <c r="BW78" i="5"/>
  <c r="BV78" i="5"/>
  <c r="BW77" i="5"/>
  <c r="BV77" i="5"/>
  <c r="BW76" i="5"/>
  <c r="BV76" i="5"/>
  <c r="BW75" i="5"/>
  <c r="BV75" i="5"/>
  <c r="BW74" i="5"/>
  <c r="BV74" i="5"/>
  <c r="BW73" i="5"/>
  <c r="BV73" i="5"/>
  <c r="BW72" i="5"/>
  <c r="BV72" i="5"/>
  <c r="BW71" i="5"/>
  <c r="BV71" i="5"/>
  <c r="BW70" i="5"/>
  <c r="BV70" i="5"/>
  <c r="BW69" i="5"/>
  <c r="BV69" i="5"/>
  <c r="BW68" i="5"/>
  <c r="BV68" i="5"/>
  <c r="BW67" i="5"/>
  <c r="BV67" i="5"/>
  <c r="BW66" i="5"/>
  <c r="BV66" i="5"/>
  <c r="BW65" i="5"/>
  <c r="BV65" i="5"/>
  <c r="BW64" i="5"/>
  <c r="BV64" i="5"/>
  <c r="BW63" i="5"/>
  <c r="BV63" i="5"/>
  <c r="BW62" i="5"/>
  <c r="BV62" i="5"/>
  <c r="BW61" i="5"/>
  <c r="BV61" i="5"/>
  <c r="BW60" i="5"/>
  <c r="BV60" i="5"/>
  <c r="BW59" i="5"/>
  <c r="BV59" i="5"/>
  <c r="BW58" i="5"/>
  <c r="BV58" i="5"/>
  <c r="BW57" i="5"/>
  <c r="BV57" i="5"/>
  <c r="BW56" i="5"/>
  <c r="BV56" i="5"/>
  <c r="BW55" i="5"/>
  <c r="BV55" i="5"/>
  <c r="BW54" i="5"/>
  <c r="BV54" i="5"/>
  <c r="BW53" i="5"/>
  <c r="BV53" i="5"/>
  <c r="BW52" i="5"/>
  <c r="BV52" i="5"/>
  <c r="BW51" i="5"/>
  <c r="BV51" i="5"/>
  <c r="BW50" i="5"/>
  <c r="BV50" i="5"/>
  <c r="BW49" i="5"/>
  <c r="BV49" i="5"/>
  <c r="BW48" i="5"/>
  <c r="BV48" i="5"/>
  <c r="BW47" i="5"/>
  <c r="BV47" i="5"/>
  <c r="BW46" i="5"/>
  <c r="BV46" i="5"/>
  <c r="BW45" i="5"/>
  <c r="BV45" i="5"/>
  <c r="BW44" i="5"/>
  <c r="BV44" i="5"/>
  <c r="BW43" i="5"/>
  <c r="BV43" i="5"/>
  <c r="BW42" i="5"/>
  <c r="BV42" i="5"/>
  <c r="BW41" i="5"/>
  <c r="BV41" i="5"/>
  <c r="BW40" i="5"/>
  <c r="BV40" i="5"/>
  <c r="BW39" i="5"/>
  <c r="BV39" i="5"/>
  <c r="BW38" i="5"/>
  <c r="BV38" i="5"/>
  <c r="BW37" i="5"/>
  <c r="BV37" i="5"/>
  <c r="BW36" i="5"/>
  <c r="BV36" i="5"/>
  <c r="BW35" i="5"/>
  <c r="BV35" i="5"/>
  <c r="BW34" i="5"/>
  <c r="BV34" i="5"/>
  <c r="BW33" i="5"/>
  <c r="BV33" i="5"/>
  <c r="BW32" i="5"/>
  <c r="BV32" i="5"/>
  <c r="BW31" i="5"/>
  <c r="BV31" i="5"/>
  <c r="BW30" i="5"/>
  <c r="BV30" i="5"/>
  <c r="BW29" i="5"/>
  <c r="BV29" i="5"/>
  <c r="BV112" i="5"/>
  <c r="BW112" i="5"/>
  <c r="BU112" i="5"/>
  <c r="BT112" i="5"/>
  <c r="BS112" i="5"/>
  <c r="BR112" i="5"/>
  <c r="BQ112" i="5"/>
  <c r="BP112" i="5"/>
  <c r="BO112" i="5"/>
  <c r="BN112" i="5"/>
  <c r="BM112" i="5"/>
  <c r="BL112" i="5"/>
  <c r="BU111" i="5"/>
  <c r="BT111" i="5"/>
  <c r="BS111" i="5"/>
  <c r="BR111" i="5"/>
  <c r="BQ111" i="5"/>
  <c r="BP111" i="5"/>
  <c r="BO111" i="5"/>
  <c r="BN111" i="5"/>
  <c r="BM111" i="5"/>
  <c r="BL111" i="5"/>
  <c r="BU110" i="5"/>
  <c r="BT110" i="5"/>
  <c r="BS110" i="5"/>
  <c r="BR110" i="5"/>
  <c r="BQ110" i="5"/>
  <c r="BP110" i="5"/>
  <c r="BO110" i="5"/>
  <c r="BN110" i="5"/>
  <c r="BM110" i="5"/>
  <c r="BL110" i="5"/>
  <c r="BU109" i="5"/>
  <c r="BT109" i="5"/>
  <c r="BS109" i="5"/>
  <c r="BR109" i="5"/>
  <c r="BQ109" i="5"/>
  <c r="BP109" i="5"/>
  <c r="BO109" i="5"/>
  <c r="BN109" i="5"/>
  <c r="BM109" i="5"/>
  <c r="BL109" i="5"/>
  <c r="BU108" i="5"/>
  <c r="BT108" i="5"/>
  <c r="BS108" i="5"/>
  <c r="BR108" i="5"/>
  <c r="BQ108" i="5"/>
  <c r="BP108" i="5"/>
  <c r="BO108" i="5"/>
  <c r="BN108" i="5"/>
  <c r="BM108" i="5"/>
  <c r="BL108" i="5"/>
  <c r="BU107" i="5"/>
  <c r="BT107" i="5"/>
  <c r="BS107" i="5"/>
  <c r="BR107" i="5"/>
  <c r="BQ107" i="5"/>
  <c r="BP107" i="5"/>
  <c r="BO107" i="5"/>
  <c r="BN107" i="5"/>
  <c r="BM107" i="5"/>
  <c r="BL107" i="5"/>
  <c r="BU106" i="5"/>
  <c r="BT106" i="5"/>
  <c r="BS106" i="5"/>
  <c r="BR106" i="5"/>
  <c r="BQ106" i="5"/>
  <c r="BP106" i="5"/>
  <c r="BO106" i="5"/>
  <c r="BN106" i="5"/>
  <c r="BM106" i="5"/>
  <c r="BL106" i="5"/>
  <c r="BU105" i="5"/>
  <c r="BT105" i="5"/>
  <c r="BS105" i="5"/>
  <c r="BR105" i="5"/>
  <c r="BQ105" i="5"/>
  <c r="BP105" i="5"/>
  <c r="BO105" i="5"/>
  <c r="BN105" i="5"/>
  <c r="BM105" i="5"/>
  <c r="BL105" i="5"/>
  <c r="BU104" i="5"/>
  <c r="BT104" i="5"/>
  <c r="BS104" i="5"/>
  <c r="BR104" i="5"/>
  <c r="BQ104" i="5"/>
  <c r="BP104" i="5"/>
  <c r="BO104" i="5"/>
  <c r="BN104" i="5"/>
  <c r="BM104" i="5"/>
  <c r="BL104" i="5"/>
  <c r="BU103" i="5"/>
  <c r="BT103" i="5"/>
  <c r="BS103" i="5"/>
  <c r="BR103" i="5"/>
  <c r="BQ103" i="5"/>
  <c r="BP103" i="5"/>
  <c r="BO103" i="5"/>
  <c r="BN103" i="5"/>
  <c r="BM103" i="5"/>
  <c r="BL103" i="5"/>
  <c r="BU102" i="5"/>
  <c r="BT102" i="5"/>
  <c r="BS102" i="5"/>
  <c r="BR102" i="5"/>
  <c r="BQ102" i="5"/>
  <c r="BP102" i="5"/>
  <c r="BO102" i="5"/>
  <c r="BN102" i="5"/>
  <c r="BM102" i="5"/>
  <c r="BL102" i="5"/>
  <c r="BU101" i="5"/>
  <c r="BT101" i="5"/>
  <c r="BS101" i="5"/>
  <c r="BR101" i="5"/>
  <c r="BQ101" i="5"/>
  <c r="BP101" i="5"/>
  <c r="BO101" i="5"/>
  <c r="BN101" i="5"/>
  <c r="BM101" i="5"/>
  <c r="BL101" i="5"/>
  <c r="BU100" i="5"/>
  <c r="BT100" i="5"/>
  <c r="BS100" i="5"/>
  <c r="BR100" i="5"/>
  <c r="BQ100" i="5"/>
  <c r="BP100" i="5"/>
  <c r="BO100" i="5"/>
  <c r="BN100" i="5"/>
  <c r="BM100" i="5"/>
  <c r="BL100" i="5"/>
  <c r="BU99" i="5"/>
  <c r="BT99" i="5"/>
  <c r="BS99" i="5"/>
  <c r="BR99" i="5"/>
  <c r="BQ99" i="5"/>
  <c r="BP99" i="5"/>
  <c r="BO99" i="5"/>
  <c r="BN99" i="5"/>
  <c r="BM99" i="5"/>
  <c r="BL99" i="5"/>
  <c r="BU98" i="5"/>
  <c r="BT98" i="5"/>
  <c r="BS98" i="5"/>
  <c r="BR98" i="5"/>
  <c r="BQ98" i="5"/>
  <c r="BP98" i="5"/>
  <c r="BO98" i="5"/>
  <c r="BN98" i="5"/>
  <c r="BM98" i="5"/>
  <c r="BL98" i="5"/>
  <c r="BU97" i="5"/>
  <c r="BT97" i="5"/>
  <c r="BS97" i="5"/>
  <c r="BR97" i="5"/>
  <c r="BQ97" i="5"/>
  <c r="BP97" i="5"/>
  <c r="BO97" i="5"/>
  <c r="BN97" i="5"/>
  <c r="BM97" i="5"/>
  <c r="BL97" i="5"/>
  <c r="BU96" i="5"/>
  <c r="BT96" i="5"/>
  <c r="BS96" i="5"/>
  <c r="BR96" i="5"/>
  <c r="BQ96" i="5"/>
  <c r="BP96" i="5"/>
  <c r="BO96" i="5"/>
  <c r="BN96" i="5"/>
  <c r="BM96" i="5"/>
  <c r="BL96" i="5"/>
  <c r="BU95" i="5"/>
  <c r="BT95" i="5"/>
  <c r="BS95" i="5"/>
  <c r="BR95" i="5"/>
  <c r="BQ95" i="5"/>
  <c r="BP95" i="5"/>
  <c r="BO95" i="5"/>
  <c r="BN95" i="5"/>
  <c r="BM95" i="5"/>
  <c r="BL95" i="5"/>
  <c r="BU94" i="5"/>
  <c r="BT94" i="5"/>
  <c r="BS94" i="5"/>
  <c r="BR94" i="5"/>
  <c r="BQ94" i="5"/>
  <c r="BP94" i="5"/>
  <c r="BO94" i="5"/>
  <c r="BN94" i="5"/>
  <c r="BM94" i="5"/>
  <c r="BL94" i="5"/>
  <c r="BU93" i="5"/>
  <c r="BT93" i="5"/>
  <c r="BS93" i="5"/>
  <c r="BR93" i="5"/>
  <c r="BQ93" i="5"/>
  <c r="BP93" i="5"/>
  <c r="BO93" i="5"/>
  <c r="BN93" i="5"/>
  <c r="BM93" i="5"/>
  <c r="BL93" i="5"/>
  <c r="BU92" i="5"/>
  <c r="BT92" i="5"/>
  <c r="BS92" i="5"/>
  <c r="BR92" i="5"/>
  <c r="BQ92" i="5"/>
  <c r="BP92" i="5"/>
  <c r="BO92" i="5"/>
  <c r="BN92" i="5"/>
  <c r="BM92" i="5"/>
  <c r="BL92" i="5"/>
  <c r="BU91" i="5"/>
  <c r="BT91" i="5"/>
  <c r="BS91" i="5"/>
  <c r="BR91" i="5"/>
  <c r="BQ91" i="5"/>
  <c r="BP91" i="5"/>
  <c r="BO91" i="5"/>
  <c r="BN91" i="5"/>
  <c r="BM91" i="5"/>
  <c r="BL91" i="5"/>
  <c r="BU90" i="5"/>
  <c r="BT90" i="5"/>
  <c r="BS90" i="5"/>
  <c r="BR90" i="5"/>
  <c r="BQ90" i="5"/>
  <c r="BP90" i="5"/>
  <c r="BO90" i="5"/>
  <c r="BN90" i="5"/>
  <c r="BM90" i="5"/>
  <c r="BL90" i="5"/>
  <c r="BU89" i="5"/>
  <c r="BT89" i="5"/>
  <c r="BS89" i="5"/>
  <c r="BR89" i="5"/>
  <c r="BQ89" i="5"/>
  <c r="BP89" i="5"/>
  <c r="BO89" i="5"/>
  <c r="BN89" i="5"/>
  <c r="BM89" i="5"/>
  <c r="BL89" i="5"/>
  <c r="BU88" i="5"/>
  <c r="BT88" i="5"/>
  <c r="BS88" i="5"/>
  <c r="BR88" i="5"/>
  <c r="BQ88" i="5"/>
  <c r="BP88" i="5"/>
  <c r="BO88" i="5"/>
  <c r="BN88" i="5"/>
  <c r="BM88" i="5"/>
  <c r="BL88" i="5"/>
  <c r="BU87" i="5"/>
  <c r="BT87" i="5"/>
  <c r="BS87" i="5"/>
  <c r="BR87" i="5"/>
  <c r="BQ87" i="5"/>
  <c r="BP87" i="5"/>
  <c r="BO87" i="5"/>
  <c r="BN87" i="5"/>
  <c r="BM87" i="5"/>
  <c r="BL87" i="5"/>
  <c r="BU86" i="5"/>
  <c r="BT86" i="5"/>
  <c r="BS86" i="5"/>
  <c r="BR86" i="5"/>
  <c r="BQ86" i="5"/>
  <c r="BP86" i="5"/>
  <c r="BO86" i="5"/>
  <c r="BN86" i="5"/>
  <c r="BM86" i="5"/>
  <c r="BL86" i="5"/>
  <c r="BU85" i="5"/>
  <c r="BT85" i="5"/>
  <c r="BS85" i="5"/>
  <c r="BR85" i="5"/>
  <c r="BQ85" i="5"/>
  <c r="BP85" i="5"/>
  <c r="BO85" i="5"/>
  <c r="BN85" i="5"/>
  <c r="BM85" i="5"/>
  <c r="BL85" i="5"/>
  <c r="BU84" i="5"/>
  <c r="BT84" i="5"/>
  <c r="BS84" i="5"/>
  <c r="BR84" i="5"/>
  <c r="BQ84" i="5"/>
  <c r="BP84" i="5"/>
  <c r="BO84" i="5"/>
  <c r="BN84" i="5"/>
  <c r="BM84" i="5"/>
  <c r="BL84" i="5"/>
  <c r="BU83" i="5"/>
  <c r="BT83" i="5"/>
  <c r="BS83" i="5"/>
  <c r="BR83" i="5"/>
  <c r="BQ83" i="5"/>
  <c r="BP83" i="5"/>
  <c r="BO83" i="5"/>
  <c r="BN83" i="5"/>
  <c r="BM83" i="5"/>
  <c r="BL83" i="5"/>
  <c r="BU82" i="5"/>
  <c r="BT82" i="5"/>
  <c r="BS82" i="5"/>
  <c r="BR82" i="5"/>
  <c r="BQ82" i="5"/>
  <c r="BP82" i="5"/>
  <c r="BO82" i="5"/>
  <c r="BN82" i="5"/>
  <c r="BM82" i="5"/>
  <c r="BL82" i="5"/>
  <c r="BU81" i="5"/>
  <c r="BT81" i="5"/>
  <c r="BS81" i="5"/>
  <c r="BR81" i="5"/>
  <c r="BQ81" i="5"/>
  <c r="BP81" i="5"/>
  <c r="BO81" i="5"/>
  <c r="BN81" i="5"/>
  <c r="BM81" i="5"/>
  <c r="BL81" i="5"/>
  <c r="BU80" i="5"/>
  <c r="BT80" i="5"/>
  <c r="BS80" i="5"/>
  <c r="BR80" i="5"/>
  <c r="BQ80" i="5"/>
  <c r="BP80" i="5"/>
  <c r="BO80" i="5"/>
  <c r="BN80" i="5"/>
  <c r="BM80" i="5"/>
  <c r="BL80" i="5"/>
  <c r="BU79" i="5"/>
  <c r="BT79" i="5"/>
  <c r="BS79" i="5"/>
  <c r="BR79" i="5"/>
  <c r="BQ79" i="5"/>
  <c r="BP79" i="5"/>
  <c r="BO79" i="5"/>
  <c r="BN79" i="5"/>
  <c r="BM79" i="5"/>
  <c r="BL79" i="5"/>
  <c r="BU78" i="5"/>
  <c r="BT78" i="5"/>
  <c r="BS78" i="5"/>
  <c r="BR78" i="5"/>
  <c r="BQ78" i="5"/>
  <c r="BP78" i="5"/>
  <c r="BO78" i="5"/>
  <c r="BN78" i="5"/>
  <c r="BM78" i="5"/>
  <c r="BL78" i="5"/>
  <c r="BU77" i="5"/>
  <c r="BT77" i="5"/>
  <c r="BS77" i="5"/>
  <c r="BR77" i="5"/>
  <c r="BQ77" i="5"/>
  <c r="BP77" i="5"/>
  <c r="BO77" i="5"/>
  <c r="BN77" i="5"/>
  <c r="BM77" i="5"/>
  <c r="BL77" i="5"/>
  <c r="BU76" i="5"/>
  <c r="BT76" i="5"/>
  <c r="BS76" i="5"/>
  <c r="BR76" i="5"/>
  <c r="BQ76" i="5"/>
  <c r="BP76" i="5"/>
  <c r="BO76" i="5"/>
  <c r="BN76" i="5"/>
  <c r="BM76" i="5"/>
  <c r="BL76" i="5"/>
  <c r="BU75" i="5"/>
  <c r="BT75" i="5"/>
  <c r="BS75" i="5"/>
  <c r="BR75" i="5"/>
  <c r="BQ75" i="5"/>
  <c r="BP75" i="5"/>
  <c r="BO75" i="5"/>
  <c r="BN75" i="5"/>
  <c r="BM75" i="5"/>
  <c r="BL75" i="5"/>
  <c r="BU74" i="5"/>
  <c r="BT74" i="5"/>
  <c r="BS74" i="5"/>
  <c r="BR74" i="5"/>
  <c r="BQ74" i="5"/>
  <c r="BP74" i="5"/>
  <c r="BO74" i="5"/>
  <c r="BN74" i="5"/>
  <c r="BM74" i="5"/>
  <c r="BL74" i="5"/>
  <c r="BU73" i="5"/>
  <c r="BT73" i="5"/>
  <c r="BS73" i="5"/>
  <c r="BR73" i="5"/>
  <c r="BQ73" i="5"/>
  <c r="BP73" i="5"/>
  <c r="BO73" i="5"/>
  <c r="BN73" i="5"/>
  <c r="BM73" i="5"/>
  <c r="BL73" i="5"/>
  <c r="BU72" i="5"/>
  <c r="BT72" i="5"/>
  <c r="BS72" i="5"/>
  <c r="BR72" i="5"/>
  <c r="BQ72" i="5"/>
  <c r="BP72" i="5"/>
  <c r="BO72" i="5"/>
  <c r="BN72" i="5"/>
  <c r="BM72" i="5"/>
  <c r="BL72" i="5"/>
  <c r="BU71" i="5"/>
  <c r="BT71" i="5"/>
  <c r="BS71" i="5"/>
  <c r="BR71" i="5"/>
  <c r="BQ71" i="5"/>
  <c r="BP71" i="5"/>
  <c r="BO71" i="5"/>
  <c r="BN71" i="5"/>
  <c r="BM71" i="5"/>
  <c r="BL71" i="5"/>
  <c r="BU70" i="5"/>
  <c r="BT70" i="5"/>
  <c r="BS70" i="5"/>
  <c r="BR70" i="5"/>
  <c r="BQ70" i="5"/>
  <c r="BP70" i="5"/>
  <c r="BO70" i="5"/>
  <c r="BN70" i="5"/>
  <c r="BM70" i="5"/>
  <c r="BL70" i="5"/>
  <c r="BU69" i="5"/>
  <c r="BT69" i="5"/>
  <c r="BS69" i="5"/>
  <c r="BR69" i="5"/>
  <c r="BQ69" i="5"/>
  <c r="BP69" i="5"/>
  <c r="BO69" i="5"/>
  <c r="BN69" i="5"/>
  <c r="BM69" i="5"/>
  <c r="BL69" i="5"/>
  <c r="BU68" i="5"/>
  <c r="BT68" i="5"/>
  <c r="BS68" i="5"/>
  <c r="BR68" i="5"/>
  <c r="BQ68" i="5"/>
  <c r="BP68" i="5"/>
  <c r="BO68" i="5"/>
  <c r="BN68" i="5"/>
  <c r="BM68" i="5"/>
  <c r="BL68" i="5"/>
  <c r="BU67" i="5"/>
  <c r="BT67" i="5"/>
  <c r="BS67" i="5"/>
  <c r="BR67" i="5"/>
  <c r="BQ67" i="5"/>
  <c r="BP67" i="5"/>
  <c r="BO67" i="5"/>
  <c r="BN67" i="5"/>
  <c r="BM67" i="5"/>
  <c r="BL67" i="5"/>
  <c r="BU66" i="5"/>
  <c r="BT66" i="5"/>
  <c r="BS66" i="5"/>
  <c r="BR66" i="5"/>
  <c r="BQ66" i="5"/>
  <c r="BP66" i="5"/>
  <c r="BO66" i="5"/>
  <c r="BN66" i="5"/>
  <c r="BM66" i="5"/>
  <c r="BL66" i="5"/>
  <c r="BU65" i="5"/>
  <c r="BT65" i="5"/>
  <c r="BS65" i="5"/>
  <c r="BR65" i="5"/>
  <c r="BQ65" i="5"/>
  <c r="BP65" i="5"/>
  <c r="BO65" i="5"/>
  <c r="BN65" i="5"/>
  <c r="BM65" i="5"/>
  <c r="BL65" i="5"/>
  <c r="BU64" i="5"/>
  <c r="BT64" i="5"/>
  <c r="BS64" i="5"/>
  <c r="BR64" i="5"/>
  <c r="BQ64" i="5"/>
  <c r="BP64" i="5"/>
  <c r="BO64" i="5"/>
  <c r="BN64" i="5"/>
  <c r="BM64" i="5"/>
  <c r="BL64" i="5"/>
  <c r="BU63" i="5"/>
  <c r="BT63" i="5"/>
  <c r="BS63" i="5"/>
  <c r="BR63" i="5"/>
  <c r="BQ63" i="5"/>
  <c r="BP63" i="5"/>
  <c r="BO63" i="5"/>
  <c r="BN63" i="5"/>
  <c r="BM63" i="5"/>
  <c r="BL63" i="5"/>
  <c r="BU62" i="5"/>
  <c r="BT62" i="5"/>
  <c r="BS62" i="5"/>
  <c r="BR62" i="5"/>
  <c r="BQ62" i="5"/>
  <c r="BP62" i="5"/>
  <c r="BO62" i="5"/>
  <c r="BN62" i="5"/>
  <c r="BM62" i="5"/>
  <c r="BL62" i="5"/>
  <c r="BU61" i="5"/>
  <c r="BT61" i="5"/>
  <c r="BS61" i="5"/>
  <c r="BR61" i="5"/>
  <c r="BQ61" i="5"/>
  <c r="BP61" i="5"/>
  <c r="BO61" i="5"/>
  <c r="BN61" i="5"/>
  <c r="BM61" i="5"/>
  <c r="BL61" i="5"/>
  <c r="BU60" i="5"/>
  <c r="BT60" i="5"/>
  <c r="BS60" i="5"/>
  <c r="BR60" i="5"/>
  <c r="BQ60" i="5"/>
  <c r="BP60" i="5"/>
  <c r="BO60" i="5"/>
  <c r="BN60" i="5"/>
  <c r="BM60" i="5"/>
  <c r="BL60" i="5"/>
  <c r="BU59" i="5"/>
  <c r="BT59" i="5"/>
  <c r="BS59" i="5"/>
  <c r="BR59" i="5"/>
  <c r="BQ59" i="5"/>
  <c r="BP59" i="5"/>
  <c r="BO59" i="5"/>
  <c r="BN59" i="5"/>
  <c r="BM59" i="5"/>
  <c r="BL59" i="5"/>
  <c r="BU58" i="5"/>
  <c r="BT58" i="5"/>
  <c r="BS58" i="5"/>
  <c r="BR58" i="5"/>
  <c r="BQ58" i="5"/>
  <c r="BP58" i="5"/>
  <c r="BO58" i="5"/>
  <c r="BN58" i="5"/>
  <c r="BM58" i="5"/>
  <c r="BL58" i="5"/>
  <c r="BU57" i="5"/>
  <c r="BT57" i="5"/>
  <c r="BS57" i="5"/>
  <c r="BR57" i="5"/>
  <c r="BQ57" i="5"/>
  <c r="BP57" i="5"/>
  <c r="BO57" i="5"/>
  <c r="BN57" i="5"/>
  <c r="BM57" i="5"/>
  <c r="BL57" i="5"/>
  <c r="BU56" i="5"/>
  <c r="BT56" i="5"/>
  <c r="BS56" i="5"/>
  <c r="BR56" i="5"/>
  <c r="BQ56" i="5"/>
  <c r="BP56" i="5"/>
  <c r="BO56" i="5"/>
  <c r="BN56" i="5"/>
  <c r="BM56" i="5"/>
  <c r="BL56" i="5"/>
  <c r="BU55" i="5"/>
  <c r="BT55" i="5"/>
  <c r="BS55" i="5"/>
  <c r="BR55" i="5"/>
  <c r="BQ55" i="5"/>
  <c r="BP55" i="5"/>
  <c r="BO55" i="5"/>
  <c r="BN55" i="5"/>
  <c r="BM55" i="5"/>
  <c r="BL55" i="5"/>
  <c r="BU54" i="5"/>
  <c r="BT54" i="5"/>
  <c r="BS54" i="5"/>
  <c r="BR54" i="5"/>
  <c r="BQ54" i="5"/>
  <c r="BP54" i="5"/>
  <c r="BO54" i="5"/>
  <c r="BN54" i="5"/>
  <c r="BM54" i="5"/>
  <c r="BL54" i="5"/>
  <c r="BU53" i="5"/>
  <c r="BT53" i="5"/>
  <c r="BS53" i="5"/>
  <c r="BR53" i="5"/>
  <c r="BQ53" i="5"/>
  <c r="BP53" i="5"/>
  <c r="BO53" i="5"/>
  <c r="BN53" i="5"/>
  <c r="BM53" i="5"/>
  <c r="BL53" i="5"/>
  <c r="BU52" i="5"/>
  <c r="BT52" i="5"/>
  <c r="BS52" i="5"/>
  <c r="BR52" i="5"/>
  <c r="BQ52" i="5"/>
  <c r="BP52" i="5"/>
  <c r="BO52" i="5"/>
  <c r="BN52" i="5"/>
  <c r="BM52" i="5"/>
  <c r="BL52" i="5"/>
  <c r="BU51" i="5"/>
  <c r="BT51" i="5"/>
  <c r="BS51" i="5"/>
  <c r="BR51" i="5"/>
  <c r="BQ51" i="5"/>
  <c r="BP51" i="5"/>
  <c r="BO51" i="5"/>
  <c r="BN51" i="5"/>
  <c r="BM51" i="5"/>
  <c r="BL51" i="5"/>
  <c r="BU50" i="5"/>
  <c r="BT50" i="5"/>
  <c r="BS50" i="5"/>
  <c r="BR50" i="5"/>
  <c r="BQ50" i="5"/>
  <c r="BP50" i="5"/>
  <c r="BO50" i="5"/>
  <c r="BN50" i="5"/>
  <c r="BM50" i="5"/>
  <c r="BL50" i="5"/>
  <c r="BU49" i="5"/>
  <c r="BT49" i="5"/>
  <c r="BS49" i="5"/>
  <c r="BR49" i="5"/>
  <c r="BQ49" i="5"/>
  <c r="BP49" i="5"/>
  <c r="BO49" i="5"/>
  <c r="BN49" i="5"/>
  <c r="BM49" i="5"/>
  <c r="BL49" i="5"/>
  <c r="BU48" i="5"/>
  <c r="BT48" i="5"/>
  <c r="BS48" i="5"/>
  <c r="BR48" i="5"/>
  <c r="BQ48" i="5"/>
  <c r="BP48" i="5"/>
  <c r="BO48" i="5"/>
  <c r="BN48" i="5"/>
  <c r="BM48" i="5"/>
  <c r="BL48" i="5"/>
  <c r="BU47" i="5"/>
  <c r="BT47" i="5"/>
  <c r="BS47" i="5"/>
  <c r="BR47" i="5"/>
  <c r="BQ47" i="5"/>
  <c r="BP47" i="5"/>
  <c r="BO47" i="5"/>
  <c r="BN47" i="5"/>
  <c r="BM47" i="5"/>
  <c r="BL47" i="5"/>
  <c r="BU46" i="5"/>
  <c r="BT46" i="5"/>
  <c r="BS46" i="5"/>
  <c r="BR46" i="5"/>
  <c r="BQ46" i="5"/>
  <c r="BP46" i="5"/>
  <c r="BO46" i="5"/>
  <c r="BN46" i="5"/>
  <c r="BM46" i="5"/>
  <c r="BL46" i="5"/>
  <c r="BU45" i="5"/>
  <c r="BT45" i="5"/>
  <c r="BS45" i="5"/>
  <c r="BR45" i="5"/>
  <c r="BQ45" i="5"/>
  <c r="BP45" i="5"/>
  <c r="BO45" i="5"/>
  <c r="BN45" i="5"/>
  <c r="BM45" i="5"/>
  <c r="BL45" i="5"/>
  <c r="BU44" i="5"/>
  <c r="BT44" i="5"/>
  <c r="BS44" i="5"/>
  <c r="BR44" i="5"/>
  <c r="BQ44" i="5"/>
  <c r="BP44" i="5"/>
  <c r="BO44" i="5"/>
  <c r="BN44" i="5"/>
  <c r="BM44" i="5"/>
  <c r="BL44" i="5"/>
  <c r="BU43" i="5"/>
  <c r="BT43" i="5"/>
  <c r="BS43" i="5"/>
  <c r="BR43" i="5"/>
  <c r="BQ43" i="5"/>
  <c r="BP43" i="5"/>
  <c r="BO43" i="5"/>
  <c r="BN43" i="5"/>
  <c r="BM43" i="5"/>
  <c r="BL43" i="5"/>
  <c r="BU42" i="5"/>
  <c r="BT42" i="5"/>
  <c r="BS42" i="5"/>
  <c r="BR42" i="5"/>
  <c r="BQ42" i="5"/>
  <c r="BP42" i="5"/>
  <c r="BO42" i="5"/>
  <c r="BN42" i="5"/>
  <c r="BM42" i="5"/>
  <c r="BL42" i="5"/>
  <c r="BU41" i="5"/>
  <c r="BT41" i="5"/>
  <c r="BS41" i="5"/>
  <c r="BR41" i="5"/>
  <c r="BQ41" i="5"/>
  <c r="BP41" i="5"/>
  <c r="BO41" i="5"/>
  <c r="BN41" i="5"/>
  <c r="BM41" i="5"/>
  <c r="BL41" i="5"/>
  <c r="BU40" i="5"/>
  <c r="BT40" i="5"/>
  <c r="BS40" i="5"/>
  <c r="BR40" i="5"/>
  <c r="BQ40" i="5"/>
  <c r="BP40" i="5"/>
  <c r="BO40" i="5"/>
  <c r="BN40" i="5"/>
  <c r="BM40" i="5"/>
  <c r="BL40" i="5"/>
  <c r="BU39" i="5"/>
  <c r="BT39" i="5"/>
  <c r="BS39" i="5"/>
  <c r="BR39" i="5"/>
  <c r="BQ39" i="5"/>
  <c r="BP39" i="5"/>
  <c r="BO39" i="5"/>
  <c r="BN39" i="5"/>
  <c r="BM39" i="5"/>
  <c r="BL39" i="5"/>
  <c r="BU38" i="5"/>
  <c r="BT38" i="5"/>
  <c r="BS38" i="5"/>
  <c r="BR38" i="5"/>
  <c r="BQ38" i="5"/>
  <c r="BP38" i="5"/>
  <c r="BO38" i="5"/>
  <c r="BN38" i="5"/>
  <c r="BM38" i="5"/>
  <c r="BL38" i="5"/>
  <c r="BU37" i="5"/>
  <c r="BT37" i="5"/>
  <c r="BS37" i="5"/>
  <c r="BR37" i="5"/>
  <c r="BQ37" i="5"/>
  <c r="BP37" i="5"/>
  <c r="BO37" i="5"/>
  <c r="BN37" i="5"/>
  <c r="BM37" i="5"/>
  <c r="BL37" i="5"/>
  <c r="BU36" i="5"/>
  <c r="BT36" i="5"/>
  <c r="BS36" i="5"/>
  <c r="BR36" i="5"/>
  <c r="BQ36" i="5"/>
  <c r="BP36" i="5"/>
  <c r="BO36" i="5"/>
  <c r="BN36" i="5"/>
  <c r="BM36" i="5"/>
  <c r="BL36" i="5"/>
  <c r="BU35" i="5"/>
  <c r="BT35" i="5"/>
  <c r="BS35" i="5"/>
  <c r="BR35" i="5"/>
  <c r="BQ35" i="5"/>
  <c r="BP35" i="5"/>
  <c r="BO35" i="5"/>
  <c r="BN35" i="5"/>
  <c r="BM35" i="5"/>
  <c r="BL35" i="5"/>
  <c r="BU34" i="5"/>
  <c r="BT34" i="5"/>
  <c r="BS34" i="5"/>
  <c r="BR34" i="5"/>
  <c r="BQ34" i="5"/>
  <c r="BP34" i="5"/>
  <c r="BO34" i="5"/>
  <c r="BN34" i="5"/>
  <c r="BM34" i="5"/>
  <c r="BL34" i="5"/>
  <c r="BU33" i="5"/>
  <c r="BT33" i="5"/>
  <c r="BS33" i="5"/>
  <c r="BR33" i="5"/>
  <c r="BQ33" i="5"/>
  <c r="BP33" i="5"/>
  <c r="BO33" i="5"/>
  <c r="BN33" i="5"/>
  <c r="BM33" i="5"/>
  <c r="BL33" i="5"/>
  <c r="BU32" i="5"/>
  <c r="BT32" i="5"/>
  <c r="BS32" i="5"/>
  <c r="BR32" i="5"/>
  <c r="BQ32" i="5"/>
  <c r="BP32" i="5"/>
  <c r="BO32" i="5"/>
  <c r="BN32" i="5"/>
  <c r="BM32" i="5"/>
  <c r="BL32" i="5"/>
  <c r="BU31" i="5"/>
  <c r="BT31" i="5"/>
  <c r="BS31" i="5"/>
  <c r="BR31" i="5"/>
  <c r="BQ31" i="5"/>
  <c r="BP31" i="5"/>
  <c r="BO31" i="5"/>
  <c r="BN31" i="5"/>
  <c r="BM31" i="5"/>
  <c r="BL31" i="5"/>
  <c r="BU30" i="5"/>
  <c r="BT30" i="5"/>
  <c r="BS30" i="5"/>
  <c r="BR30" i="5"/>
  <c r="BQ30" i="5"/>
  <c r="BP30" i="5"/>
  <c r="BO30" i="5"/>
  <c r="BN30" i="5"/>
  <c r="BM30" i="5"/>
  <c r="BL30" i="5"/>
  <c r="BU29" i="5"/>
  <c r="BS29" i="5"/>
  <c r="BR29" i="5"/>
  <c r="BQ29" i="5"/>
  <c r="BO29" i="5"/>
  <c r="BN29" i="5"/>
  <c r="BM29" i="5"/>
  <c r="BT29" i="5"/>
  <c r="BP29" i="5"/>
  <c r="BL29" i="5"/>
  <c r="BH112" i="5"/>
  <c r="BG112" i="5"/>
  <c r="BD112" i="5"/>
  <c r="BC112" i="5"/>
  <c r="AT112" i="5"/>
  <c r="AR112" i="5"/>
  <c r="AN112" i="5"/>
  <c r="AP112" i="5"/>
  <c r="AL112" i="5"/>
  <c r="AJ112" i="5"/>
  <c r="AH112" i="5"/>
  <c r="AF112" i="5"/>
  <c r="AD112" i="5"/>
  <c r="AC112" i="5"/>
  <c r="AB112" i="5"/>
  <c r="AA112" i="5"/>
  <c r="Z112" i="5"/>
  <c r="BB112" i="5" s="1"/>
  <c r="BF112" i="5" s="1"/>
  <c r="BI112" i="5" s="1"/>
  <c r="AA113" i="2"/>
  <c r="Z113" i="2"/>
  <c r="X113" i="2"/>
  <c r="AA112" i="2"/>
  <c r="Z112" i="2"/>
  <c r="X112" i="2"/>
  <c r="AA111" i="2"/>
  <c r="Z111" i="2"/>
  <c r="X111" i="2"/>
  <c r="W113" i="2"/>
  <c r="W112" i="2"/>
  <c r="P113" i="2"/>
  <c r="P112" i="2" l="1"/>
  <c r="AT111" i="5"/>
  <c r="AR111" i="5"/>
  <c r="AP111" i="5"/>
  <c r="AN111" i="5"/>
  <c r="AL111" i="5"/>
  <c r="AJ111" i="5"/>
  <c r="AH111" i="5"/>
  <c r="AF111" i="5"/>
  <c r="AD111" i="5"/>
  <c r="AC111" i="5"/>
  <c r="AB111" i="5"/>
  <c r="AA111" i="5"/>
  <c r="Z111" i="5"/>
  <c r="BB111" i="5" s="1"/>
  <c r="BF111" i="5" s="1"/>
  <c r="BI111" i="5" s="1"/>
  <c r="BH111" i="5"/>
  <c r="BG111" i="5"/>
  <c r="BD111" i="5"/>
  <c r="BC111" i="5"/>
  <c r="P111" i="2" l="1"/>
  <c r="W111" i="2"/>
  <c r="AP110" i="5"/>
  <c r="AR110" i="5"/>
  <c r="AT110" i="5"/>
  <c r="AN110" i="5"/>
  <c r="AL110" i="5"/>
  <c r="AJ110" i="5"/>
  <c r="AH110" i="5"/>
  <c r="AF110" i="5"/>
  <c r="AD110" i="5"/>
  <c r="AC110" i="5"/>
  <c r="AB110" i="5"/>
  <c r="AA110" i="5"/>
  <c r="BH110" i="5"/>
  <c r="BG110" i="5"/>
  <c r="BD110" i="5"/>
  <c r="BC110" i="5"/>
  <c r="Z110" i="5"/>
  <c r="BB110" i="5" s="1"/>
  <c r="BF110" i="5" s="1"/>
  <c r="BI110" i="5" s="1"/>
  <c r="AA110" i="2" l="1"/>
  <c r="Z110" i="2"/>
  <c r="X110" i="2"/>
  <c r="W110" i="2"/>
  <c r="P110" i="2"/>
  <c r="AT109" i="5"/>
  <c r="AR109" i="5"/>
  <c r="AP109" i="5"/>
  <c r="AN109" i="5"/>
  <c r="AL109" i="5"/>
  <c r="AJ109" i="5"/>
  <c r="AH109" i="5"/>
  <c r="AF109" i="5"/>
  <c r="AD109" i="5"/>
  <c r="AC109" i="5"/>
  <c r="AB109" i="5"/>
  <c r="AA109" i="5"/>
  <c r="Z109" i="5"/>
  <c r="BB109" i="5" s="1"/>
  <c r="BF109" i="5" s="1"/>
  <c r="BI109" i="5" s="1"/>
  <c r="BH109" i="5"/>
  <c r="BG109" i="5"/>
  <c r="BD109" i="5"/>
  <c r="BC109" i="5"/>
  <c r="BH108" i="5" l="1"/>
  <c r="BG108" i="5"/>
  <c r="BH107" i="5"/>
  <c r="BG107" i="5"/>
  <c r="BH106" i="5"/>
  <c r="BG106" i="5"/>
  <c r="BH105" i="5"/>
  <c r="BG105" i="5"/>
  <c r="BH104" i="5"/>
  <c r="BG104" i="5"/>
  <c r="BH103" i="5"/>
  <c r="BG103" i="5"/>
  <c r="BH102" i="5"/>
  <c r="BG102" i="5"/>
  <c r="BH101" i="5"/>
  <c r="BG101" i="5"/>
  <c r="BH100" i="5"/>
  <c r="BG100" i="5"/>
  <c r="BH99" i="5"/>
  <c r="BG99" i="5"/>
  <c r="BH98" i="5"/>
  <c r="BK98" i="5" s="1"/>
  <c r="BG98" i="5"/>
  <c r="BJ98" i="5" s="1"/>
  <c r="BD108" i="5"/>
  <c r="BC108" i="5"/>
  <c r="BD107" i="5"/>
  <c r="BC107" i="5"/>
  <c r="BD106" i="5"/>
  <c r="BC106" i="5"/>
  <c r="BD105" i="5"/>
  <c r="BC105" i="5"/>
  <c r="BD104" i="5"/>
  <c r="BC104" i="5"/>
  <c r="BD103" i="5"/>
  <c r="BC103" i="5"/>
  <c r="BD102" i="5"/>
  <c r="BC102" i="5"/>
  <c r="BD101" i="5"/>
  <c r="BC101" i="5"/>
  <c r="BD100" i="5"/>
  <c r="BC100" i="5"/>
  <c r="BD99" i="5"/>
  <c r="BC99" i="5"/>
  <c r="BD98" i="5"/>
  <c r="BC98" i="5"/>
  <c r="BD97" i="5"/>
  <c r="BC97" i="5"/>
  <c r="BD96" i="5"/>
  <c r="BC96" i="5"/>
  <c r="BD95" i="5"/>
  <c r="BC95" i="5"/>
  <c r="BD94" i="5"/>
  <c r="BC94" i="5"/>
  <c r="BD93" i="5"/>
  <c r="BC93" i="5"/>
  <c r="BD92" i="5"/>
  <c r="BC92" i="5"/>
  <c r="BD91" i="5"/>
  <c r="BC91" i="5"/>
  <c r="BD90" i="5"/>
  <c r="BC90" i="5"/>
  <c r="BD89" i="5"/>
  <c r="BC89" i="5"/>
  <c r="BD88" i="5"/>
  <c r="BC88" i="5"/>
  <c r="BD87" i="5"/>
  <c r="BC87" i="5"/>
  <c r="BD86" i="5"/>
  <c r="BC86" i="5"/>
  <c r="BD85" i="5"/>
  <c r="BC85" i="5"/>
  <c r="BD84" i="5"/>
  <c r="BC84" i="5"/>
  <c r="BD83" i="5"/>
  <c r="BC83" i="5"/>
  <c r="BD82" i="5"/>
  <c r="BC82" i="5"/>
  <c r="BD81" i="5"/>
  <c r="BC81" i="5"/>
  <c r="BD80" i="5"/>
  <c r="BC80" i="5"/>
  <c r="BD79" i="5"/>
  <c r="BC79" i="5"/>
  <c r="BD78" i="5"/>
  <c r="BC78" i="5"/>
  <c r="BD77" i="5"/>
  <c r="BC77" i="5"/>
  <c r="BD76" i="5"/>
  <c r="BC76" i="5"/>
  <c r="BD75" i="5"/>
  <c r="BC75" i="5"/>
  <c r="BD74" i="5"/>
  <c r="BC74" i="5"/>
  <c r="BD73" i="5"/>
  <c r="BC73" i="5"/>
  <c r="BD72" i="5"/>
  <c r="BC72" i="5"/>
  <c r="BD71" i="5"/>
  <c r="BC71" i="5"/>
  <c r="BE70" i="5"/>
  <c r="BD70" i="5"/>
  <c r="BC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BB108" i="5" s="1"/>
  <c r="BF108" i="5" s="1"/>
  <c r="BI108" i="5" s="1"/>
  <c r="Z107" i="5"/>
  <c r="BB107" i="5" s="1"/>
  <c r="BF107" i="5" s="1"/>
  <c r="BI107" i="5" s="1"/>
  <c r="Z106" i="5"/>
  <c r="BB106" i="5" s="1"/>
  <c r="BF106" i="5" s="1"/>
  <c r="BI106" i="5" s="1"/>
  <c r="Z105" i="5"/>
  <c r="BB105" i="5" s="1"/>
  <c r="BF105" i="5" s="1"/>
  <c r="BI105" i="5" s="1"/>
  <c r="Z104" i="5"/>
  <c r="BB104" i="5" s="1"/>
  <c r="BF104" i="5" s="1"/>
  <c r="BI104" i="5" s="1"/>
  <c r="Z103" i="5"/>
  <c r="BB103" i="5" s="1"/>
  <c r="BF103" i="5" s="1"/>
  <c r="BI103" i="5" s="1"/>
  <c r="Z102" i="5"/>
  <c r="BB102" i="5" s="1"/>
  <c r="BF102" i="5" s="1"/>
  <c r="BI102" i="5" s="1"/>
  <c r="Z101" i="5"/>
  <c r="BB101" i="5" s="1"/>
  <c r="BF101" i="5" s="1"/>
  <c r="BI101" i="5" s="1"/>
  <c r="Z100" i="5"/>
  <c r="BB100" i="5" s="1"/>
  <c r="BF100" i="5" s="1"/>
  <c r="BI100" i="5" s="1"/>
  <c r="Z99" i="5"/>
  <c r="BB99" i="5" s="1"/>
  <c r="BF99" i="5" s="1"/>
  <c r="BI99" i="5" s="1"/>
  <c r="Z98" i="5"/>
  <c r="BB98" i="5" s="1"/>
  <c r="BF98" i="5" s="1"/>
  <c r="BI98" i="5" s="1"/>
  <c r="Z97" i="5"/>
  <c r="BB97" i="5" s="1"/>
  <c r="BF97" i="5" s="1"/>
  <c r="BI97" i="5" s="1"/>
  <c r="Z96" i="5"/>
  <c r="BB96" i="5" s="1"/>
  <c r="Z95" i="5"/>
  <c r="BB95" i="5" s="1"/>
  <c r="Z94" i="5"/>
  <c r="BB94" i="5" s="1"/>
  <c r="Z93" i="5"/>
  <c r="BB93" i="5" s="1"/>
  <c r="Z92" i="5"/>
  <c r="BB92" i="5" s="1"/>
  <c r="Z91" i="5"/>
  <c r="BB91" i="5" s="1"/>
  <c r="Z90" i="5"/>
  <c r="BB90" i="5" s="1"/>
  <c r="Z89" i="5"/>
  <c r="BB89" i="5" s="1"/>
  <c r="Z88" i="5"/>
  <c r="BB88" i="5" s="1"/>
  <c r="Z87" i="5"/>
  <c r="BB87" i="5" s="1"/>
  <c r="Z86" i="5"/>
  <c r="BB86" i="5" s="1"/>
  <c r="Z85" i="5"/>
  <c r="BB85" i="5" s="1"/>
  <c r="Z84" i="5"/>
  <c r="BB84" i="5" s="1"/>
  <c r="Z83" i="5"/>
  <c r="BB83" i="5" s="1"/>
  <c r="Z82" i="5"/>
  <c r="BB82" i="5" s="1"/>
  <c r="Z81" i="5"/>
  <c r="BB81" i="5" s="1"/>
  <c r="Z80" i="5"/>
  <c r="BB80" i="5" s="1"/>
  <c r="Z79" i="5"/>
  <c r="BB79" i="5" s="1"/>
  <c r="Z78" i="5"/>
  <c r="BB78" i="5" s="1"/>
  <c r="Z77" i="5"/>
  <c r="BB77" i="5" s="1"/>
  <c r="Z76" i="5"/>
  <c r="BB76" i="5" s="1"/>
  <c r="Z75" i="5"/>
  <c r="BB75" i="5" s="1"/>
  <c r="Z74" i="5"/>
  <c r="BB74" i="5" s="1"/>
  <c r="Z73" i="5"/>
  <c r="BB73" i="5" s="1"/>
  <c r="Z72" i="5"/>
  <c r="BB72" i="5" s="1"/>
  <c r="Z71" i="5"/>
  <c r="BB71" i="5" s="1"/>
  <c r="Z70" i="5"/>
  <c r="BB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J99" i="5" l="1"/>
  <c r="BJ100" i="5" s="1"/>
  <c r="BK99" i="5"/>
  <c r="BK100" i="5" s="1"/>
  <c r="BK101" i="5" s="1"/>
  <c r="BK102" i="5" s="1"/>
  <c r="BK103" i="5" s="1"/>
  <c r="BK104" i="5" s="1"/>
  <c r="BK105" i="5" s="1"/>
  <c r="BK106" i="5" s="1"/>
  <c r="BK107" i="5" s="1"/>
  <c r="BK108" i="5" s="1"/>
  <c r="BK109" i="5" s="1"/>
  <c r="BK110" i="5" s="1"/>
  <c r="BK111" i="5" s="1"/>
  <c r="BK112" i="5" s="1"/>
  <c r="BK113" i="5" s="1"/>
  <c r="BK114" i="5" s="1"/>
  <c r="BK115" i="5" s="1"/>
  <c r="BK116" i="5" s="1"/>
  <c r="BK117" i="5" s="1"/>
  <c r="BK118" i="5" s="1"/>
  <c r="BK119" i="5" s="1"/>
  <c r="BK120" i="5" s="1"/>
  <c r="BK121" i="5" s="1"/>
  <c r="BK122" i="5" s="1"/>
  <c r="BK123" i="5" s="1"/>
  <c r="BK124" i="5" s="1"/>
  <c r="BK125" i="5" s="1"/>
  <c r="BK126" i="5" s="1"/>
  <c r="BK127" i="5" s="1"/>
  <c r="BK128" i="5" s="1"/>
  <c r="BK129" i="5" s="1"/>
  <c r="BK130" i="5" s="1"/>
  <c r="BK131" i="5" s="1"/>
  <c r="BK132" i="5" s="1"/>
  <c r="BK133" i="5" s="1"/>
  <c r="BK134" i="5" s="1"/>
  <c r="BK135" i="5" s="1"/>
  <c r="BK136" i="5" s="1"/>
  <c r="BK137" i="5" s="1"/>
  <c r="BK138" i="5" s="1"/>
  <c r="BK139" i="5" s="1"/>
  <c r="BK140" i="5" s="1"/>
  <c r="BK141" i="5" s="1"/>
  <c r="BK142" i="5" s="1"/>
  <c r="BK143" i="5" s="1"/>
  <c r="BK144" i="5" s="1"/>
  <c r="BK145" i="5" s="1"/>
  <c r="BK146" i="5" s="1"/>
  <c r="BK147" i="5" s="1"/>
  <c r="BK148" i="5" s="1"/>
  <c r="BK149" i="5" s="1"/>
  <c r="BK150" i="5" s="1"/>
  <c r="BK151" i="5" s="1"/>
  <c r="BK152" i="5" s="1"/>
  <c r="BK153" i="5" s="1"/>
  <c r="BK154" i="5" s="1"/>
  <c r="BK155" i="5" s="1"/>
  <c r="BK156" i="5" s="1"/>
  <c r="BK157" i="5" s="1"/>
  <c r="BK158" i="5" s="1"/>
  <c r="BK159" i="5" s="1"/>
  <c r="BK160" i="5" s="1"/>
  <c r="BK161" i="5" s="1"/>
  <c r="BK162" i="5" s="1"/>
  <c r="BK163" i="5" s="1"/>
  <c r="BK164" i="5" s="1"/>
  <c r="BK165" i="5" s="1"/>
  <c r="BK166" i="5" s="1"/>
  <c r="BK167" i="5" s="1"/>
  <c r="BK168" i="5" s="1"/>
  <c r="BK169" i="5" s="1"/>
  <c r="BK170" i="5" s="1"/>
  <c r="BK171" i="5" s="1"/>
  <c r="BK172" i="5" s="1"/>
  <c r="BK173" i="5" s="1"/>
  <c r="BK174" i="5" s="1"/>
  <c r="BK175" i="5" s="1"/>
  <c r="BK176" i="5" s="1"/>
  <c r="BK177" i="5" s="1"/>
  <c r="BK178" i="5" s="1"/>
  <c r="BJ101" i="5"/>
  <c r="BJ102" i="5" s="1"/>
  <c r="BJ103" i="5" s="1"/>
  <c r="BJ104" i="5" s="1"/>
  <c r="BJ105" i="5" s="1"/>
  <c r="BJ106" i="5" s="1"/>
  <c r="BJ107" i="5" s="1"/>
  <c r="BJ108" i="5" s="1"/>
  <c r="BJ109" i="5" s="1"/>
  <c r="BJ110" i="5" s="1"/>
  <c r="BJ111" i="5" s="1"/>
  <c r="BJ112" i="5" s="1"/>
  <c r="BJ113" i="5" s="1"/>
  <c r="BJ114" i="5" s="1"/>
  <c r="BJ115" i="5" s="1"/>
  <c r="BJ116" i="5" s="1"/>
  <c r="BJ117" i="5" s="1"/>
  <c r="BJ118" i="5" s="1"/>
  <c r="BJ119" i="5" s="1"/>
  <c r="BJ120" i="5" s="1"/>
  <c r="BJ121" i="5" s="1"/>
  <c r="BJ122" i="5" s="1"/>
  <c r="BJ123" i="5" s="1"/>
  <c r="BJ124" i="5" s="1"/>
  <c r="BJ125" i="5" s="1"/>
  <c r="BJ126" i="5" s="1"/>
  <c r="BJ127" i="5" s="1"/>
  <c r="BJ128" i="5" s="1"/>
  <c r="BJ129" i="5" s="1"/>
  <c r="BJ130" i="5" s="1"/>
  <c r="BJ131" i="5" s="1"/>
  <c r="BJ132" i="5" s="1"/>
  <c r="BJ133" i="5" s="1"/>
  <c r="BJ134" i="5" s="1"/>
  <c r="BJ135" i="5" s="1"/>
  <c r="BJ136" i="5" s="1"/>
  <c r="BJ137" i="5" s="1"/>
  <c r="BJ138" i="5" s="1"/>
  <c r="BJ139" i="5" s="1"/>
  <c r="BJ140" i="5" s="1"/>
  <c r="BJ141" i="5" s="1"/>
  <c r="BJ142" i="5" s="1"/>
  <c r="BJ143" i="5" s="1"/>
  <c r="BJ144" i="5" s="1"/>
  <c r="BJ145" i="5" s="1"/>
  <c r="BJ146" i="5" s="1"/>
  <c r="BJ147" i="5" s="1"/>
  <c r="BJ148" i="5" s="1"/>
  <c r="BJ149" i="5" s="1"/>
  <c r="BJ150" i="5" s="1"/>
  <c r="BJ151" i="5" s="1"/>
  <c r="BJ152" i="5" s="1"/>
  <c r="BJ153" i="5" s="1"/>
  <c r="BJ154" i="5" s="1"/>
  <c r="BJ155" i="5" s="1"/>
  <c r="BJ156" i="5" s="1"/>
  <c r="BJ157" i="5" s="1"/>
  <c r="BJ158" i="5" s="1"/>
  <c r="BJ159" i="5" s="1"/>
  <c r="BJ160" i="5" s="1"/>
  <c r="BJ161" i="5" s="1"/>
  <c r="BJ162" i="5" s="1"/>
  <c r="BJ163" i="5" s="1"/>
  <c r="BJ164" i="5" s="1"/>
  <c r="BJ165" i="5" s="1"/>
  <c r="BJ166" i="5" s="1"/>
  <c r="BJ167" i="5" s="1"/>
  <c r="BJ168" i="5" s="1"/>
  <c r="BJ169" i="5" s="1"/>
  <c r="BJ170" i="5" s="1"/>
  <c r="BJ171" i="5" s="1"/>
  <c r="BJ172" i="5" s="1"/>
  <c r="BJ173" i="5" s="1"/>
  <c r="BJ174" i="5" s="1"/>
  <c r="BJ175" i="5" s="1"/>
  <c r="BJ176" i="5" s="1"/>
  <c r="BJ177" i="5" s="1"/>
  <c r="BJ178" i="5" s="1"/>
  <c r="AT107" i="5"/>
  <c r="AR107" i="5"/>
  <c r="AP107" i="5"/>
  <c r="AN107" i="5"/>
  <c r="AL107" i="5"/>
  <c r="AJ107" i="5"/>
  <c r="AH107" i="5"/>
  <c r="AF107" i="5"/>
  <c r="AD107" i="5"/>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BE71" i="5"/>
  <c r="AA105" i="2"/>
  <c r="Z105" i="2"/>
  <c r="X105" i="2"/>
  <c r="W105" i="2"/>
  <c r="AA104" i="2"/>
  <c r="Z104" i="2"/>
  <c r="X104" i="2"/>
  <c r="W104" i="2"/>
  <c r="P105" i="2"/>
  <c r="C73" i="5" l="1"/>
  <c r="BE72" i="5"/>
  <c r="P104" i="2"/>
  <c r="C74" i="5" l="1"/>
  <c r="BE73" i="5"/>
  <c r="AA103" i="2"/>
  <c r="Z103" i="2"/>
  <c r="X103" i="2"/>
  <c r="W103" i="2"/>
  <c r="P103" i="2"/>
  <c r="C75" i="5" l="1"/>
  <c r="BE74" i="5"/>
  <c r="AA102" i="2"/>
  <c r="Z102" i="2"/>
  <c r="X102" i="2"/>
  <c r="W102" i="2"/>
  <c r="P102" i="2"/>
  <c r="C76" i="5" l="1"/>
  <c r="BE75" i="5"/>
  <c r="AA101" i="2"/>
  <c r="Z101" i="2"/>
  <c r="X101" i="2"/>
  <c r="W101" i="2"/>
  <c r="P101" i="2"/>
  <c r="C77" i="5" l="1"/>
  <c r="BE76" i="5"/>
  <c r="AA100" i="2"/>
  <c r="Z100" i="2"/>
  <c r="X100" i="2"/>
  <c r="W100" i="2"/>
  <c r="P100" i="2"/>
  <c r="C78" i="5" l="1"/>
  <c r="BE77" i="5"/>
  <c r="P99" i="2"/>
  <c r="AA99" i="2"/>
  <c r="Z99" i="2"/>
  <c r="X99" i="2"/>
  <c r="W99" i="2"/>
  <c r="C79" i="5" l="1"/>
  <c r="BE78" i="5"/>
  <c r="P98" i="2"/>
  <c r="AA98" i="2"/>
  <c r="Z98" i="2"/>
  <c r="X98" i="2"/>
  <c r="W98" i="2"/>
  <c r="C80" i="5" l="1"/>
  <c r="BE79" i="5"/>
  <c r="AA97" i="2"/>
  <c r="Z97" i="2"/>
  <c r="X97" i="2"/>
  <c r="W97" i="2"/>
  <c r="P97" i="2"/>
  <c r="C81" i="5" l="1"/>
  <c r="BE80" i="5"/>
  <c r="AA96" i="2"/>
  <c r="Z96" i="2"/>
  <c r="X96" i="2"/>
  <c r="W96" i="2"/>
  <c r="P96" i="2"/>
  <c r="C82" i="5" l="1"/>
  <c r="BE81" i="5"/>
  <c r="AA95" i="2"/>
  <c r="Z95" i="2"/>
  <c r="X95" i="2"/>
  <c r="W95" i="2"/>
  <c r="P95" i="2"/>
  <c r="C83" i="5" l="1"/>
  <c r="BE82" i="5"/>
  <c r="AA94" i="2"/>
  <c r="Z94" i="2"/>
  <c r="X94" i="2"/>
  <c r="W94" i="2"/>
  <c r="P94" i="2"/>
  <c r="C84" i="5" l="1"/>
  <c r="BE83" i="5"/>
  <c r="P93" i="2"/>
  <c r="AA93" i="2"/>
  <c r="Z93" i="2"/>
  <c r="X93" i="2"/>
  <c r="W93" i="2"/>
  <c r="C85" i="5" l="1"/>
  <c r="BE84" i="5"/>
  <c r="AA92" i="2"/>
  <c r="Z92" i="2"/>
  <c r="X92" i="2"/>
  <c r="W92" i="2"/>
  <c r="P92" i="2"/>
  <c r="C86" i="5" l="1"/>
  <c r="BE85" i="5"/>
  <c r="P91" i="2"/>
  <c r="AA91" i="2"/>
  <c r="Z91" i="2"/>
  <c r="X91" i="2"/>
  <c r="W91" i="2"/>
  <c r="C87" i="5" l="1"/>
  <c r="BE86" i="5"/>
  <c r="P90" i="2"/>
  <c r="AA90" i="2"/>
  <c r="Z90" i="2"/>
  <c r="X90" i="2"/>
  <c r="W90" i="2"/>
  <c r="C88" i="5" l="1"/>
  <c r="BE87" i="5"/>
  <c r="P89" i="2"/>
  <c r="AA89" i="2"/>
  <c r="Z89" i="2"/>
  <c r="X89" i="2"/>
  <c r="W89" i="2"/>
  <c r="C89" i="5" l="1"/>
  <c r="BE88" i="5"/>
  <c r="AA88" i="2"/>
  <c r="Z88" i="2"/>
  <c r="X88" i="2"/>
  <c r="W88" i="2"/>
  <c r="P88" i="2"/>
  <c r="C90" i="5" l="1"/>
  <c r="BE89" i="5"/>
  <c r="P87" i="2"/>
  <c r="AA87" i="2"/>
  <c r="Z87" i="2"/>
  <c r="X87" i="2"/>
  <c r="W87" i="2"/>
  <c r="C91" i="5" l="1"/>
  <c r="BE90" i="5"/>
  <c r="AA86" i="2"/>
  <c r="Z86" i="2"/>
  <c r="X86" i="2"/>
  <c r="W86" i="2"/>
  <c r="P86" i="2"/>
  <c r="C92" i="5" l="1"/>
  <c r="BE91" i="5"/>
  <c r="P85" i="2"/>
  <c r="AA85" i="2"/>
  <c r="Z85" i="2"/>
  <c r="X85" i="2"/>
  <c r="W85" i="2"/>
  <c r="C93" i="5" l="1"/>
  <c r="BE92" i="5"/>
  <c r="P84" i="2"/>
  <c r="AA84" i="2"/>
  <c r="Z84" i="2"/>
  <c r="X84" i="2"/>
  <c r="W84" i="2"/>
  <c r="C94" i="5" l="1"/>
  <c r="BE93" i="5"/>
  <c r="AA83" i="2"/>
  <c r="Z83" i="2"/>
  <c r="X83" i="2"/>
  <c r="P83" i="2"/>
  <c r="W83" i="2"/>
  <c r="C95" i="5" l="1"/>
  <c r="BE94" i="5"/>
  <c r="P82" i="2"/>
  <c r="AA82" i="2"/>
  <c r="Z82" i="2"/>
  <c r="X82" i="2"/>
  <c r="W82" i="2"/>
  <c r="C96" i="5" l="1"/>
  <c r="BE95" i="5"/>
  <c r="AA81" i="2"/>
  <c r="Z81" i="2"/>
  <c r="X81" i="2"/>
  <c r="W81" i="2"/>
  <c r="P81" i="2"/>
  <c r="C97" i="5" l="1"/>
  <c r="BE96" i="5"/>
  <c r="P80" i="2"/>
  <c r="AA80" i="2"/>
  <c r="Z80" i="2"/>
  <c r="X80" i="2"/>
  <c r="W80" i="2"/>
  <c r="BE97" i="5" l="1"/>
  <c r="C98" i="5"/>
  <c r="D97" i="5"/>
  <c r="P79" i="2"/>
  <c r="AA79" i="2"/>
  <c r="Z79" i="2"/>
  <c r="X79" i="2"/>
  <c r="W79" i="2"/>
  <c r="BE98" i="5" l="1"/>
  <c r="C99" i="5"/>
  <c r="D98" i="5"/>
  <c r="P78" i="2"/>
  <c r="AA78" i="2"/>
  <c r="Z78" i="2"/>
  <c r="X78" i="2"/>
  <c r="W78" i="2"/>
  <c r="BE99" i="5" l="1"/>
  <c r="C100" i="5"/>
  <c r="D99" i="5"/>
  <c r="P77" i="2"/>
  <c r="AA77" i="2"/>
  <c r="Z77" i="2"/>
  <c r="X77" i="2"/>
  <c r="W77" i="2"/>
  <c r="BE100" i="5" l="1"/>
  <c r="C101" i="5"/>
  <c r="D100" i="5"/>
  <c r="P76" i="2"/>
  <c r="AA76" i="2"/>
  <c r="Z76" i="2"/>
  <c r="X76" i="2"/>
  <c r="W76" i="2"/>
  <c r="BE101" i="5" l="1"/>
  <c r="C102" i="5"/>
  <c r="D101" i="5"/>
  <c r="P75" i="2"/>
  <c r="AA75" i="2"/>
  <c r="Z75" i="2"/>
  <c r="X75" i="2"/>
  <c r="W75" i="2"/>
  <c r="BE102" i="5" l="1"/>
  <c r="C103" i="5"/>
  <c r="D102" i="5"/>
  <c r="P74" i="2"/>
  <c r="AA74" i="2"/>
  <c r="Z74" i="2"/>
  <c r="X74" i="2"/>
  <c r="W74" i="2"/>
  <c r="BE103" i="5" l="1"/>
  <c r="D103" i="5"/>
  <c r="C104" i="5"/>
  <c r="P73" i="2"/>
  <c r="AA73" i="2"/>
  <c r="Z73" i="2"/>
  <c r="X73" i="2"/>
  <c r="W73" i="2"/>
  <c r="BE104" i="5" l="1"/>
  <c r="D104" i="5"/>
  <c r="C105" i="5"/>
  <c r="P72" i="2"/>
  <c r="AA72" i="2"/>
  <c r="Z72" i="2"/>
  <c r="X72" i="2"/>
  <c r="W72" i="2"/>
  <c r="BE105" i="5" l="1"/>
  <c r="C106" i="5"/>
  <c r="D105" i="5"/>
  <c r="P71" i="2"/>
  <c r="AA71" i="2"/>
  <c r="Z71" i="2"/>
  <c r="X71" i="2"/>
  <c r="W71" i="2"/>
  <c r="BE106" i="5" l="1"/>
  <c r="D106" i="5"/>
  <c r="C107" i="5"/>
  <c r="P70" i="2"/>
  <c r="AA70" i="2"/>
  <c r="Z70" i="2"/>
  <c r="X70" i="2"/>
  <c r="W70" i="2"/>
  <c r="BE107" i="5" l="1"/>
  <c r="C108" i="5"/>
  <c r="D107" i="5"/>
  <c r="P69" i="2"/>
  <c r="AA69" i="2"/>
  <c r="Z69" i="2"/>
  <c r="X69" i="2"/>
  <c r="W69" i="2"/>
  <c r="D108" i="5" l="1"/>
  <c r="C109" i="5"/>
  <c r="BE108" i="5"/>
  <c r="P68" i="2"/>
  <c r="AA68" i="2"/>
  <c r="Z68" i="2"/>
  <c r="X68" i="2"/>
  <c r="W68" i="2"/>
  <c r="D109" i="5" l="1"/>
  <c r="C110" i="5"/>
  <c r="BE109" i="5"/>
  <c r="P67" i="2"/>
  <c r="AA67" i="2"/>
  <c r="Z67" i="2"/>
  <c r="X67" i="2"/>
  <c r="W67" i="2"/>
  <c r="BE110" i="5" l="1"/>
  <c r="C111" i="5"/>
  <c r="D110" i="5"/>
  <c r="P66" i="2"/>
  <c r="AA66" i="2"/>
  <c r="Z66" i="2"/>
  <c r="X66" i="2"/>
  <c r="W66" i="2"/>
  <c r="D111" i="5" l="1"/>
  <c r="C112" i="5"/>
  <c r="C113" i="5" s="1"/>
  <c r="BE111" i="5"/>
  <c r="P65" i="2"/>
  <c r="AA65" i="2"/>
  <c r="Z65" i="2"/>
  <c r="X65" i="2"/>
  <c r="W65" i="2"/>
  <c r="D113" i="5" l="1"/>
  <c r="C114" i="5"/>
  <c r="BE113" i="5"/>
  <c r="D112" i="5"/>
  <c r="BE112" i="5"/>
  <c r="P64" i="2"/>
  <c r="AA64" i="2"/>
  <c r="Z64" i="2"/>
  <c r="X64" i="2"/>
  <c r="W64" i="2"/>
  <c r="D114" i="5" l="1"/>
  <c r="C115" i="5"/>
  <c r="BE114" i="5"/>
  <c r="AA63" i="2"/>
  <c r="Z63" i="2"/>
  <c r="X63" i="2"/>
  <c r="W63" i="2"/>
  <c r="P63" i="2"/>
  <c r="D115" i="5" l="1"/>
  <c r="C116" i="5"/>
  <c r="BE115" i="5"/>
  <c r="AA62" i="2"/>
  <c r="Z62" i="2"/>
  <c r="P62" i="2"/>
  <c r="X62" i="2"/>
  <c r="W62" i="2"/>
  <c r="D116" i="5" l="1"/>
  <c r="C117" i="5"/>
  <c r="BE116" i="5"/>
  <c r="P61" i="2"/>
  <c r="AA61" i="2"/>
  <c r="Z61" i="2"/>
  <c r="X61" i="2"/>
  <c r="W61" i="2"/>
  <c r="D117" i="5" l="1"/>
  <c r="C118" i="5"/>
  <c r="BE117" i="5"/>
  <c r="AA60" i="2"/>
  <c r="Z60" i="2"/>
  <c r="X60" i="2"/>
  <c r="W60" i="2"/>
  <c r="P60" i="2"/>
  <c r="D118" i="5" l="1"/>
  <c r="C119" i="5"/>
  <c r="C120" i="5" s="1"/>
  <c r="BE118" i="5"/>
  <c r="P59" i="2"/>
  <c r="BE120" i="5" l="1"/>
  <c r="C121" i="5"/>
  <c r="D120" i="5"/>
  <c r="D119" i="5"/>
  <c r="BE119" i="5"/>
  <c r="AA59" i="2"/>
  <c r="Z59" i="2"/>
  <c r="X59" i="2"/>
  <c r="W59" i="2"/>
  <c r="BE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P58" i="2"/>
  <c r="AA58" i="2"/>
  <c r="Z58" i="2"/>
  <c r="X58" i="2"/>
  <c r="W58" i="2"/>
  <c r="D122" i="5" l="1"/>
  <c r="C123" i="5"/>
  <c r="BE122" i="5"/>
  <c r="P57" i="2"/>
  <c r="AA57" i="2"/>
  <c r="Z57" i="2"/>
  <c r="X57" i="2"/>
  <c r="W57" i="2"/>
  <c r="D123" i="5" l="1"/>
  <c r="C124" i="5"/>
  <c r="BE123" i="5"/>
  <c r="AA56" i="2"/>
  <c r="Z56" i="2"/>
  <c r="X56" i="2"/>
  <c r="W56" i="2"/>
  <c r="P56" i="2"/>
  <c r="D124" i="5" l="1"/>
  <c r="C125" i="5"/>
  <c r="BE124" i="5"/>
  <c r="AA55" i="2"/>
  <c r="Z55" i="2"/>
  <c r="W55" i="2"/>
  <c r="P55" i="2"/>
  <c r="X55" i="2"/>
  <c r="D125" i="5" l="1"/>
  <c r="C126" i="5"/>
  <c r="BE125" i="5"/>
  <c r="Z54" i="2"/>
  <c r="W54" i="2"/>
  <c r="P54" i="2"/>
  <c r="AA54" i="2"/>
  <c r="X54" i="2"/>
  <c r="BE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E127" i="5"/>
  <c r="P53" i="2"/>
  <c r="D128" i="5" l="1"/>
  <c r="C129" i="5"/>
  <c r="BE128" i="5"/>
  <c r="P52" i="2"/>
  <c r="D129" i="5" l="1"/>
  <c r="C130" i="5"/>
  <c r="BE129" i="5"/>
  <c r="P51" i="2"/>
  <c r="H51" i="2"/>
  <c r="D130" i="5" l="1"/>
  <c r="C131" i="5"/>
  <c r="BE130" i="5"/>
  <c r="Y51" i="2"/>
  <c r="H52" i="2"/>
  <c r="P50" i="2"/>
  <c r="BE131" i="5" l="1"/>
  <c r="C132" i="5"/>
  <c r="D131" i="5"/>
  <c r="Y52" i="2"/>
  <c r="H53" i="2"/>
  <c r="D132" i="5" l="1"/>
  <c r="C133" i="5"/>
  <c r="BE132" i="5"/>
  <c r="H54" i="2"/>
  <c r="Y53" i="2"/>
  <c r="P49" i="2"/>
  <c r="D133" i="5" l="1"/>
  <c r="C134" i="5"/>
  <c r="BE133" i="5"/>
  <c r="H55" i="2"/>
  <c r="H56" i="2" s="1"/>
  <c r="Y54" i="2"/>
  <c r="P48" i="2"/>
  <c r="C135" i="5" l="1"/>
  <c r="D134" i="5"/>
  <c r="BE134" i="5"/>
  <c r="H57" i="2"/>
  <c r="Y56" i="2"/>
  <c r="Y55" i="2"/>
  <c r="P47" i="2"/>
  <c r="D135" i="5" l="1"/>
  <c r="C136" i="5"/>
  <c r="BE135" i="5"/>
  <c r="H58" i="2"/>
  <c r="Y57" i="2"/>
  <c r="P46" i="2"/>
  <c r="P45" i="2"/>
  <c r="P44" i="2"/>
  <c r="P43" i="2"/>
  <c r="P42" i="2"/>
  <c r="P41" i="2"/>
  <c r="P40" i="2"/>
  <c r="P39" i="2"/>
  <c r="P38" i="2"/>
  <c r="P37" i="2"/>
  <c r="P36" i="2"/>
  <c r="P35" i="2"/>
  <c r="P34" i="2"/>
  <c r="P33" i="2"/>
  <c r="P32" i="2"/>
  <c r="P31" i="2"/>
  <c r="P30" i="2"/>
  <c r="D136" i="5" l="1"/>
  <c r="C137" i="5"/>
  <c r="BE136" i="5"/>
  <c r="Y58" i="2"/>
  <c r="H59" i="2"/>
  <c r="O41" i="2"/>
  <c r="O42" i="2" s="1"/>
  <c r="O43" i="2" s="1"/>
  <c r="O44" i="2" s="1"/>
  <c r="O45" i="2" s="1"/>
  <c r="O46" i="2" s="1"/>
  <c r="O47" i="2" s="1"/>
  <c r="O48" i="2" s="1"/>
  <c r="O49" i="2" s="1"/>
  <c r="O50" i="2" s="1"/>
  <c r="O51" i="2" s="1"/>
  <c r="O52" i="2" s="1"/>
  <c r="O53" i="2" s="1"/>
  <c r="O54" i="2" s="1"/>
  <c r="BE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O32" i="2"/>
  <c r="O33" i="2" s="1"/>
  <c r="O34" i="2" s="1"/>
  <c r="O35" i="2" s="1"/>
  <c r="O36" i="2" s="1"/>
  <c r="O37" i="2" s="1"/>
  <c r="O38" i="2" s="1"/>
  <c r="H32" i="2"/>
  <c r="H30" i="2"/>
  <c r="Y30" i="2" s="1"/>
  <c r="M29" i="2"/>
  <c r="C139" i="5" l="1"/>
  <c r="D138" i="5"/>
  <c r="BE138" i="5"/>
  <c r="H61" i="2"/>
  <c r="Y60" i="2"/>
  <c r="M30" i="2"/>
  <c r="AB29" i="2"/>
  <c r="H33" i="2"/>
  <c r="Y32" i="2"/>
  <c r="BK14" i="1"/>
  <c r="AO15" i="1"/>
  <c r="AO14" i="1"/>
  <c r="BK15" i="1"/>
  <c r="Y14" i="1"/>
  <c r="Y15" i="1"/>
  <c r="G15" i="1"/>
  <c r="G14" i="1"/>
  <c r="BE139" i="5" l="1"/>
  <c r="C140" i="5"/>
  <c r="D139" i="5"/>
  <c r="Y61" i="2"/>
  <c r="H62" i="2"/>
  <c r="H34" i="2"/>
  <c r="Y33" i="2"/>
  <c r="M31" i="2"/>
  <c r="AB30" i="2"/>
  <c r="BE140" i="5" l="1"/>
  <c r="C141" i="5"/>
  <c r="D140" i="5"/>
  <c r="H63" i="2"/>
  <c r="Y62" i="2"/>
  <c r="M32" i="2"/>
  <c r="AB31" i="2"/>
  <c r="H35" i="2"/>
  <c r="Y34" i="2"/>
  <c r="D141" i="5" l="1"/>
  <c r="C142" i="5"/>
  <c r="BE141" i="5"/>
  <c r="H64" i="2"/>
  <c r="Y63" i="2"/>
  <c r="H36" i="2"/>
  <c r="Y35" i="2"/>
  <c r="M33" i="2"/>
  <c r="AB32" i="2"/>
  <c r="D142" i="5" l="1"/>
  <c r="C143" i="5"/>
  <c r="BE142" i="5"/>
  <c r="Y64" i="2"/>
  <c r="H65" i="2"/>
  <c r="M34" i="2"/>
  <c r="AB33" i="2"/>
  <c r="H37" i="2"/>
  <c r="Y36" i="2"/>
  <c r="D143" i="5" l="1"/>
  <c r="C144" i="5"/>
  <c r="BE143" i="5"/>
  <c r="Y65" i="2"/>
  <c r="H66" i="2"/>
  <c r="H38" i="2"/>
  <c r="Y37" i="2"/>
  <c r="M35" i="2"/>
  <c r="AB34" i="2"/>
  <c r="C145" i="5" l="1"/>
  <c r="C146" i="5" s="1"/>
  <c r="D144" i="5"/>
  <c r="BE144" i="5"/>
  <c r="H67" i="2"/>
  <c r="Y66" i="2"/>
  <c r="M36" i="2"/>
  <c r="AB35" i="2"/>
  <c r="H39" i="2"/>
  <c r="Y38" i="2"/>
  <c r="D146" i="5" l="1"/>
  <c r="C147" i="5"/>
  <c r="BE146" i="5"/>
  <c r="D145" i="5"/>
  <c r="BE145" i="5"/>
  <c r="Y67" i="2"/>
  <c r="H68" i="2"/>
  <c r="H40" i="2"/>
  <c r="Y39" i="2"/>
  <c r="M37" i="2"/>
  <c r="AB36" i="2"/>
  <c r="D147" i="5" l="1"/>
  <c r="C148" i="5"/>
  <c r="BE147" i="5"/>
  <c r="Y68" i="2"/>
  <c r="H69" i="2"/>
  <c r="M38" i="2"/>
  <c r="AB37" i="2"/>
  <c r="H41" i="2"/>
  <c r="Y40" i="2"/>
  <c r="D148" i="5" l="1"/>
  <c r="C149" i="5"/>
  <c r="BE148" i="5"/>
  <c r="H70" i="2"/>
  <c r="Y69" i="2"/>
  <c r="H42" i="2"/>
  <c r="Y41" i="2"/>
  <c r="M39" i="2"/>
  <c r="AB38" i="2"/>
  <c r="D149" i="5" l="1"/>
  <c r="C150" i="5"/>
  <c r="BE149" i="5"/>
  <c r="Y70" i="2"/>
  <c r="H71" i="2"/>
  <c r="M40" i="2"/>
  <c r="AB39" i="2"/>
  <c r="H43" i="2"/>
  <c r="Y42" i="2"/>
  <c r="BE150" i="5" l="1"/>
  <c r="C151" i="5"/>
  <c r="D150" i="5"/>
  <c r="Y71" i="2"/>
  <c r="H72" i="2"/>
  <c r="Y43" i="2"/>
  <c r="H44" i="2"/>
  <c r="M41" i="2"/>
  <c r="AB40" i="2"/>
  <c r="D151" i="5" l="1"/>
  <c r="C152" i="5"/>
  <c r="BE151" i="5"/>
  <c r="Y72" i="2"/>
  <c r="H73" i="2"/>
  <c r="M42" i="2"/>
  <c r="AB41" i="2"/>
  <c r="Y44" i="2"/>
  <c r="H45" i="2"/>
  <c r="BE152" i="5" l="1"/>
  <c r="C153" i="5"/>
  <c r="D152" i="5"/>
  <c r="Y73" i="2"/>
  <c r="H74" i="2"/>
  <c r="Y45" i="2"/>
  <c r="H46" i="2"/>
  <c r="M43" i="2"/>
  <c r="AB42" i="2"/>
  <c r="D153" i="5" l="1"/>
  <c r="C154" i="5"/>
  <c r="BE153" i="5"/>
  <c r="Y74" i="2"/>
  <c r="H75" i="2"/>
  <c r="Y46" i="2"/>
  <c r="H47" i="2"/>
  <c r="M44" i="2"/>
  <c r="AB43" i="2"/>
  <c r="I43" i="2"/>
  <c r="D154" i="5" l="1"/>
  <c r="C155" i="5"/>
  <c r="BE154" i="5"/>
  <c r="Y75" i="2"/>
  <c r="H76" i="2"/>
  <c r="M45" i="2"/>
  <c r="AB44" i="2"/>
  <c r="I44" i="2"/>
  <c r="Y47" i="2"/>
  <c r="H48" i="2"/>
  <c r="D155" i="5" l="1"/>
  <c r="C156" i="5"/>
  <c r="BE155" i="5"/>
  <c r="Y76" i="2"/>
  <c r="H77" i="2"/>
  <c r="Y48" i="2"/>
  <c r="M46" i="2"/>
  <c r="AB45" i="2"/>
  <c r="I45" i="2"/>
  <c r="D156" i="5" l="1"/>
  <c r="C157" i="5"/>
  <c r="BE156" i="5"/>
  <c r="Y77" i="2"/>
  <c r="H78" i="2"/>
  <c r="AB46" i="2"/>
  <c r="M47" i="2"/>
  <c r="I46" i="2"/>
  <c r="BE157" i="5" l="1"/>
  <c r="C158" i="5"/>
  <c r="D157" i="5"/>
  <c r="H79" i="2"/>
  <c r="Y78" i="2"/>
  <c r="AB47" i="2"/>
  <c r="M48" i="2"/>
  <c r="I47" i="2"/>
  <c r="BE158" i="5" l="1"/>
  <c r="C159" i="5"/>
  <c r="D158" i="5"/>
  <c r="H80" i="2"/>
  <c r="Y79" i="2"/>
  <c r="AB48" i="2"/>
  <c r="M49" i="2"/>
  <c r="I48" i="2"/>
  <c r="BE159" i="5" l="1"/>
  <c r="C160" i="5"/>
  <c r="D159" i="5"/>
  <c r="H81" i="2"/>
  <c r="Y80" i="2"/>
  <c r="AB49" i="2"/>
  <c r="M50" i="2"/>
  <c r="I49" i="2"/>
  <c r="BE160" i="5" l="1"/>
  <c r="C161" i="5"/>
  <c r="D160" i="5"/>
  <c r="H82" i="2"/>
  <c r="Y81" i="2"/>
  <c r="AB50" i="2"/>
  <c r="M51" i="2"/>
  <c r="I50" i="2"/>
  <c r="D161" i="5" l="1"/>
  <c r="C162" i="5"/>
  <c r="BE161" i="5"/>
  <c r="H83" i="2"/>
  <c r="Y82" i="2"/>
  <c r="AB51" i="2"/>
  <c r="M52" i="2"/>
  <c r="I51" i="2"/>
  <c r="D162" i="5" l="1"/>
  <c r="C163" i="5"/>
  <c r="BE162" i="5"/>
  <c r="H84" i="2"/>
  <c r="Y83" i="2"/>
  <c r="AB52" i="2"/>
  <c r="M53" i="2"/>
  <c r="I52" i="2"/>
  <c r="D163" i="5" l="1"/>
  <c r="C164" i="5"/>
  <c r="BE163" i="5"/>
  <c r="Y84" i="2"/>
  <c r="H85" i="2"/>
  <c r="M54" i="2"/>
  <c r="AB53" i="2"/>
  <c r="I53" i="2"/>
  <c r="D164" i="5" l="1"/>
  <c r="C165" i="5"/>
  <c r="BE164" i="5"/>
  <c r="H86" i="2"/>
  <c r="Y85" i="2"/>
  <c r="M55" i="2"/>
  <c r="M56" i="2" s="1"/>
  <c r="AB54" i="2"/>
  <c r="I54" i="2"/>
  <c r="BE165" i="5" l="1"/>
  <c r="C166" i="5"/>
  <c r="D165" i="5"/>
  <c r="H87" i="2"/>
  <c r="Y86" i="2"/>
  <c r="M57" i="2"/>
  <c r="I56" i="2"/>
  <c r="AB56" i="2"/>
  <c r="AB55" i="2"/>
  <c r="I55" i="2"/>
  <c r="BE166" i="5" l="1"/>
  <c r="C167" i="5"/>
  <c r="D166" i="5"/>
  <c r="Y87" i="2"/>
  <c r="H88" i="2"/>
  <c r="M58" i="2"/>
  <c r="I57" i="2"/>
  <c r="AB57" i="2"/>
  <c r="D167" i="5" l="1"/>
  <c r="C168" i="5"/>
  <c r="BE167" i="5"/>
  <c r="Y88" i="2"/>
  <c r="H89" i="2"/>
  <c r="AB58" i="2"/>
  <c r="M59" i="2"/>
  <c r="M60" i="2" s="1"/>
  <c r="I58" i="2"/>
  <c r="D168" i="5" l="1"/>
  <c r="C169" i="5"/>
  <c r="BE168" i="5"/>
  <c r="Y89" i="2"/>
  <c r="H90" i="2"/>
  <c r="AB60" i="2"/>
  <c r="M61" i="2"/>
  <c r="I60" i="2"/>
  <c r="I59" i="2"/>
  <c r="AB59" i="2"/>
  <c r="C170" i="5" l="1"/>
  <c r="BE169" i="5"/>
  <c r="D169" i="5"/>
  <c r="Y90" i="2"/>
  <c r="H91" i="2"/>
  <c r="M62" i="2"/>
  <c r="AB61" i="2"/>
  <c r="I61" i="2"/>
  <c r="BE170" i="5" l="1"/>
  <c r="C171" i="5"/>
  <c r="D170" i="5"/>
  <c r="Y91" i="2"/>
  <c r="H92" i="2"/>
  <c r="M63" i="2"/>
  <c r="AB62" i="2"/>
  <c r="I62" i="2"/>
  <c r="D171" i="5" l="1"/>
  <c r="C172" i="5"/>
  <c r="BE171" i="5"/>
  <c r="H93" i="2"/>
  <c r="Y92" i="2"/>
  <c r="M64" i="2"/>
  <c r="AB63" i="2"/>
  <c r="I63" i="2"/>
  <c r="D172" i="5" l="1"/>
  <c r="C173" i="5"/>
  <c r="BE172" i="5"/>
  <c r="H94" i="2"/>
  <c r="Y93" i="2"/>
  <c r="AB64" i="2"/>
  <c r="M65" i="2"/>
  <c r="I64" i="2"/>
  <c r="BE173" i="5" l="1"/>
  <c r="D173" i="5"/>
  <c r="C174" i="5"/>
  <c r="H95" i="2"/>
  <c r="Y94" i="2"/>
  <c r="AB65" i="2"/>
  <c r="M66" i="2"/>
  <c r="I65" i="2"/>
  <c r="D174" i="5" l="1"/>
  <c r="C175" i="5"/>
  <c r="BE174" i="5"/>
  <c r="H96" i="2"/>
  <c r="Y95" i="2"/>
  <c r="M67" i="2"/>
  <c r="AB66" i="2"/>
  <c r="I66" i="2"/>
  <c r="D175" i="5" l="1"/>
  <c r="C176" i="5"/>
  <c r="BE175" i="5"/>
  <c r="Y96" i="2"/>
  <c r="H97" i="2"/>
  <c r="AB67" i="2"/>
  <c r="M68" i="2"/>
  <c r="I67" i="2"/>
  <c r="D176" i="5" l="1"/>
  <c r="C177" i="5"/>
  <c r="BE176" i="5"/>
  <c r="Y97" i="2"/>
  <c r="H98" i="2"/>
  <c r="AB68" i="2"/>
  <c r="M69" i="2"/>
  <c r="I68" i="2"/>
  <c r="C178" i="5" l="1"/>
  <c r="D177" i="5"/>
  <c r="BE177" i="5"/>
  <c r="H99" i="2"/>
  <c r="Y98" i="2"/>
  <c r="AB69" i="2"/>
  <c r="M70" i="2"/>
  <c r="I69" i="2"/>
  <c r="D178" i="5" l="1"/>
  <c r="BE178" i="5"/>
  <c r="H100" i="2"/>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1" i="2" s="1"/>
  <c r="Y110" i="2"/>
  <c r="M82" i="2"/>
  <c r="AB81" i="2"/>
  <c r="I81" i="2"/>
  <c r="AB80" i="2"/>
  <c r="H112" i="2" l="1"/>
  <c r="M83" i="2"/>
  <c r="AB82" i="2"/>
  <c r="I82" i="2"/>
  <c r="Y112" i="2" l="1"/>
  <c r="H113" i="2"/>
  <c r="AB83" i="2"/>
  <c r="M84" i="2"/>
  <c r="I83" i="2"/>
  <c r="Y113" i="2" l="1"/>
  <c r="H114" i="2"/>
  <c r="AB84" i="2"/>
  <c r="M85" i="2"/>
  <c r="I84" i="2"/>
  <c r="H115" i="2" l="1"/>
  <c r="Y114" i="2"/>
  <c r="AB85" i="2"/>
  <c r="M86" i="2"/>
  <c r="I85" i="2"/>
  <c r="H116" i="2" l="1"/>
  <c r="Y115" i="2"/>
  <c r="M87" i="2"/>
  <c r="AB86" i="2"/>
  <c r="I86" i="2"/>
  <c r="Y116" i="2" l="1"/>
  <c r="H117" i="2"/>
  <c r="AB87" i="2"/>
  <c r="M88" i="2"/>
  <c r="I87" i="2"/>
  <c r="Y117" i="2" l="1"/>
  <c r="H118" i="2"/>
  <c r="AB88" i="2"/>
  <c r="M89" i="2"/>
  <c r="I88" i="2"/>
  <c r="H119" i="2" l="1"/>
  <c r="Y118" i="2"/>
  <c r="AB89" i="2"/>
  <c r="M90" i="2"/>
  <c r="I89" i="2"/>
  <c r="H120" i="2" l="1"/>
  <c r="Y119" i="2"/>
  <c r="M91" i="2"/>
  <c r="AB90" i="2"/>
  <c r="I90" i="2"/>
  <c r="H121" i="2" l="1"/>
  <c r="Y120" i="2"/>
  <c r="AB91" i="2"/>
  <c r="M92" i="2"/>
  <c r="I91" i="2"/>
  <c r="H122" i="2" l="1"/>
  <c r="Y121" i="2"/>
  <c r="AB92" i="2"/>
  <c r="M93" i="2"/>
  <c r="I92" i="2"/>
  <c r="Y122" i="2" l="1"/>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AB117" i="2"/>
  <c r="M118" i="2"/>
  <c r="I117" i="2"/>
  <c r="M119" i="2" l="1"/>
  <c r="AB118" i="2"/>
  <c r="I118" i="2"/>
  <c r="Y146" i="2"/>
  <c r="AB119" i="2" l="1"/>
  <c r="M120" i="2"/>
  <c r="I119" i="2"/>
  <c r="AB120" i="2" l="1"/>
  <c r="M121" i="2"/>
  <c r="I120" i="2"/>
  <c r="M122" i="2" l="1"/>
  <c r="AB121" i="2"/>
  <c r="I121" i="2"/>
  <c r="AB122" i="2" l="1"/>
  <c r="M123" i="2"/>
  <c r="I122" i="2"/>
  <c r="AB123" i="2" l="1"/>
  <c r="M124" i="2"/>
  <c r="I123" i="2"/>
  <c r="AB124" i="2" l="1"/>
  <c r="M125" i="2"/>
  <c r="I124" i="2"/>
  <c r="M126" i="2" l="1"/>
  <c r="AB125" i="2"/>
  <c r="I125" i="2"/>
  <c r="M127" i="2" l="1"/>
  <c r="AB126" i="2"/>
  <c r="I126" i="2"/>
  <c r="AB127" i="2" l="1"/>
  <c r="M128" i="2"/>
  <c r="I127" i="2"/>
  <c r="M129" i="2" l="1"/>
  <c r="AB128" i="2"/>
  <c r="I128" i="2"/>
  <c r="AB129" i="2" l="1"/>
  <c r="M130" i="2"/>
  <c r="I129" i="2"/>
  <c r="AB130" i="2" l="1"/>
  <c r="M131" i="2"/>
  <c r="I130" i="2"/>
  <c r="AB131" i="2" l="1"/>
  <c r="M132" i="2"/>
  <c r="I131" i="2"/>
  <c r="M133" i="2" l="1"/>
  <c r="AB132" i="2"/>
  <c r="I132" i="2"/>
  <c r="M134" i="2" l="1"/>
  <c r="AB133" i="2"/>
  <c r="I133" i="2"/>
  <c r="M135" i="2" l="1"/>
  <c r="AB134" i="2"/>
  <c r="I134" i="2"/>
  <c r="AB135" i="2" l="1"/>
  <c r="M136" i="2"/>
  <c r="I135" i="2"/>
  <c r="AB136" i="2" l="1"/>
  <c r="M137" i="2"/>
  <c r="I136" i="2"/>
  <c r="AB137" i="2" l="1"/>
  <c r="M138" i="2"/>
  <c r="I137" i="2"/>
  <c r="AB138" i="2" l="1"/>
  <c r="M139" i="2"/>
  <c r="I138" i="2"/>
  <c r="AB139" i="2" l="1"/>
  <c r="M140" i="2"/>
  <c r="I139" i="2"/>
  <c r="M141" i="2" l="1"/>
  <c r="AB140" i="2"/>
  <c r="I140" i="2"/>
  <c r="M142" i="2" l="1"/>
  <c r="AB141" i="2"/>
  <c r="I141" i="2"/>
  <c r="M143" i="2" l="1"/>
  <c r="AB142" i="2"/>
  <c r="I142" i="2"/>
  <c r="M144" i="2" l="1"/>
  <c r="AB143" i="2"/>
  <c r="I143" i="2"/>
  <c r="M145" i="2" l="1"/>
  <c r="AB144" i="2"/>
  <c r="I144" i="2"/>
  <c r="I145" i="2" l="1"/>
  <c r="M146" i="2"/>
  <c r="AB145" i="2"/>
  <c r="AB146" i="2" l="1"/>
  <c r="I146" i="2"/>
</calcChain>
</file>

<file path=xl/sharedStrings.xml><?xml version="1.0" encoding="utf-8"?>
<sst xmlns="http://schemas.openxmlformats.org/spreadsheetml/2006/main" count="352" uniqueCount="181">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</sst>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6">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18" fillId="0" borderId="0" xfId="0" applyFont="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0" xfId="0"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1063905473354292"/>
          <c:h val="0.85565610396261438"/>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国家衛健委発表に基づく感染状況!$W$27:$W$182</c:f>
              <c:numCache>
                <c:formatCode>m"月"d"日"</c:formatCode>
                <c:ptCount val="15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numCache>
            </c:numRef>
          </c:cat>
          <c:val>
            <c:numRef>
              <c:f>国家衛健委発表に基づく感染状況!$X$27:$X$182</c:f>
              <c:numCache>
                <c:formatCode>#,##0_);[Red]\(#,##0\)</c:formatCode>
                <c:ptCount val="156"/>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国家衛健委発表に基づく感染状況!$W$27:$W$182</c:f>
              <c:numCache>
                <c:formatCode>m"月"d"日"</c:formatCode>
                <c:ptCount val="15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numCache>
            </c:numRef>
          </c:cat>
          <c:val>
            <c:numRef>
              <c:f>国家衛健委発表に基づく感染状況!$Y$27:$Y$182</c:f>
              <c:numCache>
                <c:formatCode>General</c:formatCode>
                <c:ptCount val="156"/>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400" b="1" i="0" baseline="0">
                <a:effectLst/>
              </a:rPr>
              <a:t>北京市の新規クラスター</a:t>
            </a:r>
            <a:endParaRPr lang="ja-JP" altLang="ja-JP" sz="1400">
              <a:effectLst/>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793665332260945E-2"/>
          <c:y val="2.2073954948309511E-2"/>
          <c:w val="0.90468150841769257"/>
          <c:h val="0.81609678806629882"/>
        </c:manualLayout>
      </c:layout>
      <c:barChart>
        <c:barDir val="col"/>
        <c:grouping val="clustered"/>
        <c:varyColors val="0"/>
        <c:ser>
          <c:idx val="0"/>
          <c:order val="0"/>
          <c:tx>
            <c:strRef>
              <c:f>香港マカオ台湾の患者・海外輸入症例・無症状病原体保有者!$AX$168</c:f>
              <c:strCache>
                <c:ptCount val="1"/>
                <c:pt idx="0">
                  <c:v>北京発生</c:v>
                </c:pt>
              </c:strCache>
            </c:strRef>
          </c:tx>
          <c:spPr>
            <a:solidFill>
              <a:srgbClr val="FF0000"/>
            </a:solidFill>
            <a:ln>
              <a:noFill/>
            </a:ln>
            <a:effectLst/>
          </c:spPr>
          <c:invertIfNegative val="0"/>
          <c:cat>
            <c:numRef>
              <c:f>香港マカオ台湾の患者・海外輸入症例・無症状病原体保有者!$AW$169:$AW$180</c:f>
              <c:numCache>
                <c:formatCode>m"月"d"日"</c:formatCode>
                <c:ptCount val="12"/>
                <c:pt idx="0">
                  <c:v>43993</c:v>
                </c:pt>
                <c:pt idx="1">
                  <c:v>43994</c:v>
                </c:pt>
                <c:pt idx="2">
                  <c:v>43995</c:v>
                </c:pt>
                <c:pt idx="3">
                  <c:v>43996</c:v>
                </c:pt>
                <c:pt idx="4">
                  <c:v>43997</c:v>
                </c:pt>
                <c:pt idx="5">
                  <c:v>43998</c:v>
                </c:pt>
                <c:pt idx="6">
                  <c:v>43999</c:v>
                </c:pt>
                <c:pt idx="7">
                  <c:v>44000</c:v>
                </c:pt>
                <c:pt idx="8">
                  <c:v>44001</c:v>
                </c:pt>
                <c:pt idx="9">
                  <c:v>44002</c:v>
                </c:pt>
                <c:pt idx="10">
                  <c:v>44003</c:v>
                </c:pt>
              </c:numCache>
            </c:numRef>
          </c:cat>
          <c:val>
            <c:numRef>
              <c:f>香港マカオ台湾の患者・海外輸入症例・無症状病原体保有者!$AX$169:$AX$180</c:f>
              <c:numCache>
                <c:formatCode>General</c:formatCode>
                <c:ptCount val="12"/>
                <c:pt idx="0">
                  <c:v>1</c:v>
                </c:pt>
                <c:pt idx="1">
                  <c:v>6</c:v>
                </c:pt>
                <c:pt idx="2">
                  <c:v>36</c:v>
                </c:pt>
                <c:pt idx="3">
                  <c:v>36</c:v>
                </c:pt>
                <c:pt idx="4">
                  <c:v>27</c:v>
                </c:pt>
                <c:pt idx="5">
                  <c:v>31</c:v>
                </c:pt>
                <c:pt idx="6">
                  <c:v>21</c:v>
                </c:pt>
                <c:pt idx="7">
                  <c:v>25</c:v>
                </c:pt>
                <c:pt idx="8">
                  <c:v>22</c:v>
                </c:pt>
                <c:pt idx="9">
                  <c:v>22</c:v>
                </c:pt>
                <c:pt idx="10">
                  <c:v>9</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香港マカオ台湾の患者・海外輸入症例・無症状病原体保有者!$AZ$168</c:f>
              <c:strCache>
                <c:ptCount val="1"/>
                <c:pt idx="0">
                  <c:v>河北発生</c:v>
                </c:pt>
              </c:strCache>
            </c:strRef>
          </c:tx>
          <c:spPr>
            <a:solidFill>
              <a:srgbClr val="0000FF"/>
            </a:solidFill>
            <a:ln>
              <a:noFill/>
            </a:ln>
            <a:effectLst/>
          </c:spPr>
          <c:invertIfNegative val="0"/>
          <c:cat>
            <c:numRef>
              <c:f>香港マカオ台湾の患者・海外輸入症例・無症状病原体保有者!$AW$169:$AW$180</c:f>
              <c:numCache>
                <c:formatCode>m"月"d"日"</c:formatCode>
                <c:ptCount val="12"/>
                <c:pt idx="0">
                  <c:v>43993</c:v>
                </c:pt>
                <c:pt idx="1">
                  <c:v>43994</c:v>
                </c:pt>
                <c:pt idx="2">
                  <c:v>43995</c:v>
                </c:pt>
                <c:pt idx="3">
                  <c:v>43996</c:v>
                </c:pt>
                <c:pt idx="4">
                  <c:v>43997</c:v>
                </c:pt>
                <c:pt idx="5">
                  <c:v>43998</c:v>
                </c:pt>
                <c:pt idx="6">
                  <c:v>43999</c:v>
                </c:pt>
                <c:pt idx="7">
                  <c:v>44000</c:v>
                </c:pt>
                <c:pt idx="8">
                  <c:v>44001</c:v>
                </c:pt>
                <c:pt idx="9">
                  <c:v>44002</c:v>
                </c:pt>
                <c:pt idx="10">
                  <c:v>44003</c:v>
                </c:pt>
              </c:numCache>
            </c:numRef>
          </c:cat>
          <c:val>
            <c:numRef>
              <c:f>香港マカオ台湾の患者・海外輸入症例・無症状病原体保有者!$AZ$169:$AZ$180</c:f>
              <c:numCache>
                <c:formatCode>General</c:formatCode>
                <c:ptCount val="12"/>
                <c:pt idx="0">
                  <c:v>0</c:v>
                </c:pt>
                <c:pt idx="1">
                  <c:v>0</c:v>
                </c:pt>
                <c:pt idx="2">
                  <c:v>0</c:v>
                </c:pt>
                <c:pt idx="3">
                  <c:v>3</c:v>
                </c:pt>
                <c:pt idx="4">
                  <c:v>4</c:v>
                </c:pt>
                <c:pt idx="5">
                  <c:v>1</c:v>
                </c:pt>
                <c:pt idx="6">
                  <c:v>2</c:v>
                </c:pt>
                <c:pt idx="7">
                  <c:v>2</c:v>
                </c:pt>
                <c:pt idx="8">
                  <c:v>1</c:v>
                </c:pt>
                <c:pt idx="9">
                  <c:v>3</c:v>
                </c:pt>
                <c:pt idx="10">
                  <c:v>2</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香港マカオ台湾の患者・海外輸入症例・無症状病原体保有者!$AY$168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香港マカオ台湾の患者・海外輸入症例・無症状病原体保有者!$AW$169:$AW$180</c:f>
              <c:numCache>
                <c:formatCode>m"月"d"日"</c:formatCode>
                <c:ptCount val="12"/>
                <c:pt idx="0">
                  <c:v>43993</c:v>
                </c:pt>
                <c:pt idx="1">
                  <c:v>43994</c:v>
                </c:pt>
                <c:pt idx="2">
                  <c:v>43995</c:v>
                </c:pt>
                <c:pt idx="3">
                  <c:v>43996</c:v>
                </c:pt>
                <c:pt idx="4">
                  <c:v>43997</c:v>
                </c:pt>
                <c:pt idx="5">
                  <c:v>43998</c:v>
                </c:pt>
                <c:pt idx="6">
                  <c:v>43999</c:v>
                </c:pt>
                <c:pt idx="7">
                  <c:v>44000</c:v>
                </c:pt>
                <c:pt idx="8">
                  <c:v>44001</c:v>
                </c:pt>
                <c:pt idx="9">
                  <c:v>44002</c:v>
                </c:pt>
                <c:pt idx="10">
                  <c:v>44003</c:v>
                </c:pt>
              </c:numCache>
            </c:numRef>
          </c:cat>
          <c:val>
            <c:numRef>
              <c:f>香港マカオ台湾の患者・海外輸入症例・無症状病原体保有者!$AY$169:$AY$180</c:f>
              <c:numCache>
                <c:formatCode>General</c:formatCode>
                <c:ptCount val="12"/>
                <c:pt idx="0">
                  <c:v>1</c:v>
                </c:pt>
                <c:pt idx="1">
                  <c:v>7</c:v>
                </c:pt>
                <c:pt idx="2">
                  <c:v>43</c:v>
                </c:pt>
                <c:pt idx="3">
                  <c:v>79</c:v>
                </c:pt>
                <c:pt idx="4">
                  <c:v>106</c:v>
                </c:pt>
                <c:pt idx="5">
                  <c:v>137</c:v>
                </c:pt>
                <c:pt idx="6">
                  <c:v>158</c:v>
                </c:pt>
                <c:pt idx="7">
                  <c:v>183</c:v>
                </c:pt>
                <c:pt idx="8">
                  <c:v>205</c:v>
                </c:pt>
                <c:pt idx="9">
                  <c:v>227</c:v>
                </c:pt>
                <c:pt idx="10">
                  <c:v>236</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香港マカオ台湾の患者・海外輸入症例・無症状病原体保有者!$BA$168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香港マカオ台湾の患者・海外輸入症例・無症状病原体保有者!$AW$169:$AW$180</c:f>
              <c:numCache>
                <c:formatCode>m"月"d"日"</c:formatCode>
                <c:ptCount val="12"/>
                <c:pt idx="0">
                  <c:v>43993</c:v>
                </c:pt>
                <c:pt idx="1">
                  <c:v>43994</c:v>
                </c:pt>
                <c:pt idx="2">
                  <c:v>43995</c:v>
                </c:pt>
                <c:pt idx="3">
                  <c:v>43996</c:v>
                </c:pt>
                <c:pt idx="4">
                  <c:v>43997</c:v>
                </c:pt>
                <c:pt idx="5">
                  <c:v>43998</c:v>
                </c:pt>
                <c:pt idx="6">
                  <c:v>43999</c:v>
                </c:pt>
                <c:pt idx="7">
                  <c:v>44000</c:v>
                </c:pt>
                <c:pt idx="8">
                  <c:v>44001</c:v>
                </c:pt>
                <c:pt idx="9">
                  <c:v>44002</c:v>
                </c:pt>
                <c:pt idx="10">
                  <c:v>44003</c:v>
                </c:pt>
              </c:numCache>
            </c:numRef>
          </c:cat>
          <c:val>
            <c:numRef>
              <c:f>香港マカオ台湾の患者・海外輸入症例・無症状病原体保有者!$BA$169:$BA$180</c:f>
              <c:numCache>
                <c:formatCode>General</c:formatCode>
                <c:ptCount val="12"/>
                <c:pt idx="0">
                  <c:v>0</c:v>
                </c:pt>
                <c:pt idx="1">
                  <c:v>0</c:v>
                </c:pt>
                <c:pt idx="2">
                  <c:v>0</c:v>
                </c:pt>
                <c:pt idx="3">
                  <c:v>3</c:v>
                </c:pt>
                <c:pt idx="4">
                  <c:v>7</c:v>
                </c:pt>
                <c:pt idx="5">
                  <c:v>8</c:v>
                </c:pt>
                <c:pt idx="6">
                  <c:v>10</c:v>
                </c:pt>
                <c:pt idx="7">
                  <c:v>12</c:v>
                </c:pt>
                <c:pt idx="8">
                  <c:v>13</c:v>
                </c:pt>
                <c:pt idx="9">
                  <c:v>16</c:v>
                </c:pt>
                <c:pt idx="10">
                  <c:v>18</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6.5957388635602437E-2"/>
          <c:y val="0.13643574376301201"/>
          <c:w val="0.15432626181845246"/>
          <c:h val="0.304935445825536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国家衛健委発表に基づく感染状況!$Z$27:$Z$182</c:f>
              <c:numCache>
                <c:formatCode>m"月"d"日"</c:formatCode>
                <c:ptCount val="15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numCache>
            </c:numRef>
          </c:cat>
          <c:val>
            <c:numRef>
              <c:f>国家衛健委発表に基づく感染状況!$AA$27:$AA$182</c:f>
              <c:numCache>
                <c:formatCode>General</c:formatCode>
                <c:ptCount val="156"/>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国家衛健委発表に基づく感染状況!$Z$27:$Z$182</c:f>
              <c:numCache>
                <c:formatCode>m"月"d"日"</c:formatCode>
                <c:ptCount val="15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numCache>
            </c:numRef>
          </c:cat>
          <c:val>
            <c:numRef>
              <c:f>国家衛健委発表に基づく感染状況!$AB$27:$AB$182</c:f>
              <c:numCache>
                <c:formatCode>General</c:formatCode>
                <c:ptCount val="156"/>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香港マカオ台湾の患者・海外輸入症例・無症状病原体保有者!$BC$69</c:f>
              <c:strCache>
                <c:ptCount val="1"/>
                <c:pt idx="0">
                  <c:v>確診</c:v>
                </c:pt>
              </c:strCache>
            </c:strRef>
          </c:tx>
          <c:spPr>
            <a:solidFill>
              <a:schemeClr val="accent1"/>
            </a:solidFill>
            <a:ln>
              <a:noFill/>
            </a:ln>
            <a:effectLst/>
          </c:spPr>
          <c:invertIfNegative val="0"/>
          <c:cat>
            <c:numRef>
              <c:f>香港マカオ台湾の患者・海外輸入症例・無症状病原体保有者!$BB$70:$BB$181</c:f>
              <c:numCache>
                <c:formatCode>m"月"d"日"</c:formatCode>
                <c:ptCount val="11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numCache>
            </c:numRef>
          </c:cat>
          <c:val>
            <c:numRef>
              <c:f>香港マカオ台湾の患者・海外輸入症例・無症状病原体保有者!$BC$70:$BC$181</c:f>
              <c:numCache>
                <c:formatCode>General</c:formatCode>
                <c:ptCount val="11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09002485048596"/>
          <c:h val="0.8840040663976565"/>
        </c:manualLayout>
      </c:layout>
      <c:barChart>
        <c:barDir val="col"/>
        <c:grouping val="clustered"/>
        <c:varyColors val="0"/>
        <c:ser>
          <c:idx val="0"/>
          <c:order val="0"/>
          <c:tx>
            <c:strRef>
              <c:f>香港マカオ台湾の患者・海外輸入症例・無症状病原体保有者!$BE$69</c:f>
              <c:strCache>
                <c:ptCount val="1"/>
                <c:pt idx="0">
                  <c:v>累計</c:v>
                </c:pt>
              </c:strCache>
            </c:strRef>
          </c:tx>
          <c:spPr>
            <a:solidFill>
              <a:schemeClr val="accent1"/>
            </a:solidFill>
            <a:ln>
              <a:noFill/>
            </a:ln>
            <a:effectLst/>
          </c:spPr>
          <c:invertIfNegative val="0"/>
          <c:cat>
            <c:numRef>
              <c:f>香港マカオ台湾の患者・海外輸入症例・無症状病原体保有者!$BD$70:$BD$181</c:f>
              <c:numCache>
                <c:formatCode>m"月"d"日"</c:formatCode>
                <c:ptCount val="11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numCache>
            </c:numRef>
          </c:cat>
          <c:val>
            <c:numRef>
              <c:f>香港マカオ台湾の患者・海外輸入症例・無症状病原体保有者!$BE$70:$BE$181</c:f>
              <c:numCache>
                <c:formatCode>General</c:formatCode>
                <c:ptCount val="11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7186001749781272"/>
          <c:h val="0.83830167399161259"/>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香港マカオ台湾の患者・海外輸入症例・無症状病原体保有者!$BP$29:$BP$181</c:f>
              <c:numCache>
                <c:formatCode>m"月"d"日"</c:formatCode>
                <c:ptCount val="1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numCache>
            </c:numRef>
          </c:cat>
          <c:val>
            <c:numRef>
              <c:f>香港マカオ台湾の患者・海外輸入症例・無症状病原体保有者!$BQ$29:$BQ$181</c:f>
              <c:numCache>
                <c:formatCode>General</c:formatCode>
                <c:ptCount val="15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香港マカオ台湾の患者・海外輸入症例・無症状病原体保有者!$BR$28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香港マカオ台湾の患者・海外輸入症例・無症状病原体保有者!$BP$29:$BP$181</c:f>
              <c:numCache>
                <c:formatCode>m"月"d"日"</c:formatCode>
                <c:ptCount val="1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numCache>
            </c:numRef>
          </c:cat>
          <c:val>
            <c:numRef>
              <c:f>香港マカオ台湾の患者・海外輸入症例・無症状病原体保有者!$BR$29:$BR$181</c:f>
              <c:numCache>
                <c:formatCode>General</c:formatCode>
                <c:ptCount val="1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香港マカオ台湾の患者・海外輸入症例・無症状病原体保有者!$BS$28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香港マカオ台湾の患者・海外輸入症例・無症状病原体保有者!$BP$29:$BP$181</c:f>
              <c:numCache>
                <c:formatCode>m"月"d"日"</c:formatCode>
                <c:ptCount val="1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numCache>
            </c:numRef>
          </c:cat>
          <c:val>
            <c:numRef>
              <c:f>香港マカオ台湾の患者・海外輸入症例・無症状病原体保有者!$BS$29:$BS$181</c:f>
              <c:numCache>
                <c:formatCode>General</c:formatCode>
                <c:ptCount val="1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8042245211119771E-2"/>
          <c:y val="2.2617384513640513E-2"/>
          <c:w val="0.87253819987625292"/>
          <c:h val="0.84124491482581842"/>
        </c:manualLayout>
      </c:layout>
      <c:lineChart>
        <c:grouping val="standard"/>
        <c:varyColors val="0"/>
        <c:ser>
          <c:idx val="0"/>
          <c:order val="0"/>
          <c:tx>
            <c:strRef>
              <c:f>香港マカオ台湾の患者・海外輸入症例・無症状病原体保有者!$BM$28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香港マカオ台湾の患者・海外輸入症例・無症状病原体保有者!$BL$29:$BL$181</c:f>
              <c:numCache>
                <c:formatCode>m"月"d"日"</c:formatCode>
                <c:ptCount val="1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numCache>
            </c:numRef>
          </c:cat>
          <c:val>
            <c:numRef>
              <c:f>香港マカオ台湾の患者・海外輸入症例・無症状病原体保有者!$BM$29:$BM$181</c:f>
              <c:numCache>
                <c:formatCode>General</c:formatCode>
                <c:ptCount val="15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香港マカオ台湾の患者・海外輸入症例・無症状病原体保有者!$BN$28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香港マカオ台湾の患者・海外輸入症例・無症状病原体保有者!$BL$29:$BL$181</c:f>
              <c:numCache>
                <c:formatCode>m"月"d"日"</c:formatCode>
                <c:ptCount val="1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numCache>
            </c:numRef>
          </c:cat>
          <c:val>
            <c:numRef>
              <c:f>香港マカオ台湾の患者・海外輸入症例・無症状病原体保有者!$BN$29:$BN$181</c:f>
              <c:numCache>
                <c:formatCode>General</c:formatCode>
                <c:ptCount val="1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香港マカオ台湾の患者・海外輸入症例・無症状病原体保有者!$BO$28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香港マカオ台湾の患者・海外輸入症例・無症状病原体保有者!$BL$29:$BL$181</c:f>
              <c:numCache>
                <c:formatCode>m"月"d"日"</c:formatCode>
                <c:ptCount val="1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numCache>
            </c:numRef>
          </c:cat>
          <c:val>
            <c:numRef>
              <c:f>香港マカオ台湾の患者・海外輸入症例・無症状病原体保有者!$BO$29:$BO$181</c:f>
              <c:numCache>
                <c:formatCode>General</c:formatCode>
                <c:ptCount val="15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香港マカオ台湾の患者・海外輸入症例・無症状病原体保有者!$BT$29:$BT$181</c:f>
              <c:numCache>
                <c:formatCode>m"月"d"日"</c:formatCode>
                <c:ptCount val="1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numCache>
            </c:numRef>
          </c:cat>
          <c:val>
            <c:numRef>
              <c:f>香港マカオ台湾の患者・海外輸入症例・無症状病原体保有者!$BU$29:$BU$181</c:f>
              <c:numCache>
                <c:formatCode>General</c:formatCode>
                <c:ptCount val="15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香港マカオ台湾の患者・海外輸入症例・無症状病原体保有者!$BT$29:$BT$181</c:f>
              <c:numCache>
                <c:formatCode>m"月"d"日"</c:formatCode>
                <c:ptCount val="1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numCache>
            </c:numRef>
          </c:cat>
          <c:val>
            <c:numRef>
              <c:f>香港マカオ台湾の患者・海外輸入症例・無症状病原体保有者!$BV$29:$BV$181</c:f>
              <c:numCache>
                <c:formatCode>General</c:formatCode>
                <c:ptCount val="1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香港マカオ台湾の患者・海外輸入症例・無症状病原体保有者!$BT$29:$BT$181</c:f>
              <c:numCache>
                <c:formatCode>m"月"d"日"</c:formatCode>
                <c:ptCount val="1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numCache>
            </c:numRef>
          </c:cat>
          <c:val>
            <c:numRef>
              <c:f>香港マカオ台湾の患者・海外輸入症例・無症状病原体保有者!$BW$29:$BW$181</c:f>
              <c:numCache>
                <c:formatCode>General</c:formatCode>
                <c:ptCount val="1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香港マカオ台湾の患者・海外輸入症例・無症状病原体保有者!$BG$96</c:f>
              <c:strCache>
                <c:ptCount val="1"/>
                <c:pt idx="0">
                  <c:v>全土</c:v>
                </c:pt>
              </c:strCache>
            </c:strRef>
          </c:tx>
          <c:spPr>
            <a:solidFill>
              <a:schemeClr val="accent1"/>
            </a:solidFill>
            <a:ln>
              <a:noFill/>
            </a:ln>
            <a:effectLst/>
          </c:spPr>
          <c:invertIfNegative val="0"/>
          <c:cat>
            <c:numRef>
              <c:f>香港マカオ台湾の患者・海外輸入症例・無症状病原体保有者!$BF$97:$BF$180</c:f>
              <c:numCache>
                <c:formatCode>m"月"d"日"</c:formatCode>
                <c:ptCount val="8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numCache>
            </c:numRef>
          </c:cat>
          <c:val>
            <c:numRef>
              <c:f>香港マカオ台湾の患者・海外輸入症例・無症状病原体保有者!$BG$97:$BG$180</c:f>
              <c:numCache>
                <c:formatCode>General</c:formatCode>
                <c:ptCount val="8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香港マカオ台湾の患者・海外輸入症例・無症状病原体保有者!$BH$96</c:f>
              <c:strCache>
                <c:ptCount val="1"/>
                <c:pt idx="0">
                  <c:v>輸入</c:v>
                </c:pt>
              </c:strCache>
            </c:strRef>
          </c:tx>
          <c:spPr>
            <a:solidFill>
              <a:schemeClr val="accent2"/>
            </a:solidFill>
            <a:ln>
              <a:noFill/>
            </a:ln>
            <a:effectLst/>
          </c:spPr>
          <c:invertIfNegative val="0"/>
          <c:cat>
            <c:numRef>
              <c:f>香港マカオ台湾の患者・海外輸入症例・無症状病原体保有者!$BF$97:$BF$180</c:f>
              <c:numCache>
                <c:formatCode>m"月"d"日"</c:formatCode>
                <c:ptCount val="8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numCache>
            </c:numRef>
          </c:cat>
          <c:val>
            <c:numRef>
              <c:f>香港マカオ台湾の患者・海外輸入症例・無症状病原体保有者!$BH$97:$BH$180</c:f>
              <c:numCache>
                <c:formatCode>General</c:formatCode>
                <c:ptCount val="8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6658418931755989"/>
          <c:h val="6.75004511809602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2.5428331875182269E-2"/>
          <c:w val="0.87753018372703417"/>
          <c:h val="0.81516668364947731"/>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香港マカオ台湾の患者・海外輸入症例・無症状病原体保有者!$BI$97:$BI$180</c:f>
              <c:numCache>
                <c:formatCode>m"月"d"日"</c:formatCode>
                <c:ptCount val="8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numCache>
            </c:numRef>
          </c:cat>
          <c:val>
            <c:numRef>
              <c:f>香港マカオ台湾の患者・海外輸入症例・無症状病原体保有者!$BJ$97:$BJ$180</c:f>
              <c:numCache>
                <c:formatCode>General</c:formatCode>
                <c:ptCount val="8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香港マカオ台湾の患者・海外輸入症例・無症状病原体保有者!$BI$97:$BI$180</c:f>
              <c:numCache>
                <c:formatCode>m"月"d"日"</c:formatCode>
                <c:ptCount val="8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numCache>
            </c:numRef>
          </c:cat>
          <c:val>
            <c:numRef>
              <c:f>香港マカオ台湾の患者・海外輸入症例・無症状病原体保有者!$BK$97:$BK$180</c:f>
              <c:numCache>
                <c:formatCode>General</c:formatCode>
                <c:ptCount val="8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23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200"/>
      </c:valAx>
      <c:spPr>
        <a:noFill/>
        <a:ln>
          <a:solidFill>
            <a:schemeClr val="accent1"/>
          </a:solidFill>
        </a:ln>
        <a:effectLst/>
      </c:spPr>
    </c:plotArea>
    <c:legend>
      <c:legendPos val="b"/>
      <c:layout>
        <c:manualLayout>
          <c:xMode val="edge"/>
          <c:yMode val="edge"/>
          <c:x val="0.13482261592300959"/>
          <c:y val="0.33854111986001745"/>
          <c:w val="0.18591010498687663"/>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89647</xdr:colOff>
      <xdr:row>15</xdr:row>
      <xdr:rowOff>134470</xdr:rowOff>
    </xdr:from>
    <xdr:to>
      <xdr:col>17</xdr:col>
      <xdr:colOff>67235</xdr:colOff>
      <xdr:row>28</xdr:row>
      <xdr:rowOff>164352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64</xdr:row>
      <xdr:rowOff>14940</xdr:rowOff>
    </xdr:from>
    <xdr:to>
      <xdr:col>8</xdr:col>
      <xdr:colOff>642471</xdr:colOff>
      <xdr:row>79</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231587</xdr:rowOff>
    </xdr:from>
    <xdr:to>
      <xdr:col>16</xdr:col>
      <xdr:colOff>605116</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64</xdr:row>
      <xdr:rowOff>29882</xdr:rowOff>
    </xdr:from>
    <xdr:to>
      <xdr:col>16</xdr:col>
      <xdr:colOff>582707</xdr:colOff>
      <xdr:row>80</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91"/>
  <sheetViews>
    <sheetView workbookViewId="0">
      <pane xSplit="2" ySplit="5" topLeftCell="C173" activePane="bottomRight" state="frozen"/>
      <selection pane="topRight" activeCell="C1" sqref="C1"/>
      <selection pane="bottomLeft" activeCell="A8" sqref="A8"/>
      <selection pane="bottomRight" activeCell="B181" sqref="B181:N18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40" t="s">
        <v>78</v>
      </c>
      <c r="D1" s="240"/>
      <c r="E1" s="240"/>
      <c r="F1" s="240"/>
      <c r="G1" s="240"/>
      <c r="H1" s="240"/>
      <c r="I1" s="240"/>
      <c r="J1" s="240"/>
      <c r="K1" s="240"/>
      <c r="L1" s="240"/>
      <c r="M1" s="240"/>
      <c r="N1" s="240"/>
      <c r="O1" s="240"/>
      <c r="P1" s="87"/>
      <c r="Q1" s="87"/>
      <c r="R1" s="87"/>
      <c r="S1" s="87"/>
      <c r="T1" s="87"/>
      <c r="U1" s="86">
        <v>44004</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47" t="s">
        <v>72</v>
      </c>
      <c r="D4" s="248"/>
      <c r="E4" s="248"/>
      <c r="F4" s="258"/>
      <c r="G4" s="247" t="s">
        <v>68</v>
      </c>
      <c r="H4" s="248"/>
      <c r="I4" s="253" t="s">
        <v>87</v>
      </c>
      <c r="J4" s="249" t="s">
        <v>71</v>
      </c>
      <c r="K4" s="250"/>
      <c r="L4" s="251" t="s">
        <v>70</v>
      </c>
      <c r="M4" s="252"/>
      <c r="N4" s="241" t="s">
        <v>73</v>
      </c>
      <c r="O4" s="242"/>
      <c r="P4" s="255" t="s">
        <v>92</v>
      </c>
      <c r="Q4" s="256"/>
      <c r="R4" s="255" t="s">
        <v>88</v>
      </c>
      <c r="S4" s="256"/>
      <c r="T4" s="257"/>
      <c r="U4" s="243" t="s">
        <v>75</v>
      </c>
    </row>
    <row r="5" spans="2:21" ht="18.5" customHeight="1" thickBot="1" x14ac:dyDescent="0.6">
      <c r="B5" s="63" t="s">
        <v>76</v>
      </c>
      <c r="C5" s="245" t="s">
        <v>69</v>
      </c>
      <c r="D5" s="246"/>
      <c r="E5" s="92" t="s">
        <v>9</v>
      </c>
      <c r="F5" s="71" t="s">
        <v>86</v>
      </c>
      <c r="G5" s="69" t="s">
        <v>69</v>
      </c>
      <c r="H5" s="70" t="s">
        <v>9</v>
      </c>
      <c r="I5" s="254"/>
      <c r="J5" s="69" t="s">
        <v>69</v>
      </c>
      <c r="K5" s="70" t="s">
        <v>74</v>
      </c>
      <c r="L5" s="69" t="s">
        <v>69</v>
      </c>
      <c r="M5" s="70" t="s">
        <v>9</v>
      </c>
      <c r="N5" s="69" t="s">
        <v>69</v>
      </c>
      <c r="O5" s="71" t="s">
        <v>9</v>
      </c>
      <c r="P5" s="88" t="s">
        <v>105</v>
      </c>
      <c r="Q5" s="71" t="s">
        <v>9</v>
      </c>
      <c r="R5" s="119" t="s">
        <v>90</v>
      </c>
      <c r="S5" s="68" t="s">
        <v>91</v>
      </c>
      <c r="T5" s="68" t="s">
        <v>89</v>
      </c>
      <c r="U5" s="24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 t="shared" ref="M22:M23" si="0">+M21+L22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 t="shared" si="0"/>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 t="shared" ref="M24:M26" si="1">+M23+L24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 t="shared" si="1"/>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 t="shared" si="1"/>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 t="shared" ref="W27:W30" si="2">+B27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 t="shared" si="2"/>
        <v>43851</v>
      </c>
      <c r="X28" s="122">
        <f t="shared" ref="X28:X55" si="3">+G28</f>
        <v>149</v>
      </c>
      <c r="Y28" s="97">
        <f t="shared" ref="Y28:Y54" si="4">+H28</f>
        <v>37</v>
      </c>
      <c r="Z28" s="123">
        <f>+B28</f>
        <v>43851</v>
      </c>
      <c r="AA28" s="97">
        <f t="shared" ref="AA28:AA54" si="5">+L28</f>
        <v>3</v>
      </c>
      <c r="AB28" s="97">
        <f t="shared" ref="AB28:AB54" si="6">+M28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7">+L29+M28</f>
        <v>17</v>
      </c>
      <c r="N29" s="48"/>
      <c r="O29" s="57"/>
      <c r="P29" s="98"/>
      <c r="Q29" s="90">
        <v>5897</v>
      </c>
      <c r="R29" s="48"/>
      <c r="S29" s="85">
        <v>969</v>
      </c>
      <c r="T29" s="90">
        <v>4928</v>
      </c>
      <c r="U29" s="101" t="s">
        <v>94</v>
      </c>
      <c r="W29" s="121">
        <f t="shared" si="2"/>
        <v>43852</v>
      </c>
      <c r="X29" s="122">
        <f t="shared" si="3"/>
        <v>131</v>
      </c>
      <c r="Y29" s="97">
        <f t="shared" si="4"/>
        <v>571</v>
      </c>
      <c r="Z29" s="123">
        <f>+B29</f>
        <v>43852</v>
      </c>
      <c r="AA29" s="97">
        <f t="shared" si="5"/>
        <v>8</v>
      </c>
      <c r="AB29" s="97">
        <f t="shared" si="6"/>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1">
        <f>+Q30-Q29</f>
        <v>3610</v>
      </c>
      <c r="Q30" s="90">
        <v>9507</v>
      </c>
      <c r="R30" s="48"/>
      <c r="S30" s="85">
        <v>1087</v>
      </c>
      <c r="T30" s="90">
        <v>8420</v>
      </c>
      <c r="U30" s="100" t="s">
        <v>93</v>
      </c>
      <c r="W30" s="121">
        <f t="shared" si="2"/>
        <v>43853</v>
      </c>
      <c r="X30" s="122">
        <f t="shared" si="3"/>
        <v>259</v>
      </c>
      <c r="Y30" s="97">
        <f t="shared" si="4"/>
        <v>830</v>
      </c>
      <c r="Z30" s="123">
        <f t="shared" ref="Z30:Z54" si="8">+B30</f>
        <v>43853</v>
      </c>
      <c r="AA30" s="97">
        <f t="shared" si="5"/>
        <v>8</v>
      </c>
      <c r="AB30" s="97">
        <f t="shared" si="6"/>
        <v>25</v>
      </c>
    </row>
    <row r="31" spans="2:28" s="97"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1">
        <f t="shared" ref="P31:P73" si="9">+Q31-Q30</f>
        <v>5690</v>
      </c>
      <c r="Q31" s="91">
        <v>15197</v>
      </c>
      <c r="R31" s="52">
        <v>1230</v>
      </c>
      <c r="S31" s="117"/>
      <c r="T31" s="91">
        <v>13967</v>
      </c>
      <c r="U31" s="96"/>
      <c r="W31" s="121">
        <f>+B31</f>
        <v>43854</v>
      </c>
      <c r="X31" s="122">
        <f t="shared" si="3"/>
        <v>444</v>
      </c>
      <c r="Y31" s="97">
        <f t="shared" si="4"/>
        <v>1287</v>
      </c>
      <c r="Z31" s="123">
        <f t="shared" si="8"/>
        <v>43854</v>
      </c>
      <c r="AA31" s="97">
        <f t="shared" si="5"/>
        <v>16</v>
      </c>
      <c r="AB31" s="97">
        <f t="shared" si="6"/>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7"/>
        <v>56</v>
      </c>
      <c r="N32" s="48">
        <v>11</v>
      </c>
      <c r="O32" s="58">
        <f t="shared" ref="O32:O38" si="10">+N32+O31</f>
        <v>49</v>
      </c>
      <c r="P32" s="111">
        <f t="shared" si="9"/>
        <v>8234</v>
      </c>
      <c r="Q32" s="90">
        <v>23431</v>
      </c>
      <c r="R32" s="48">
        <v>325</v>
      </c>
      <c r="S32" s="118"/>
      <c r="T32" s="90">
        <v>21556</v>
      </c>
      <c r="U32" s="96"/>
      <c r="W32" s="121">
        <f t="shared" ref="W32:W55" si="11">+B32</f>
        <v>43855</v>
      </c>
      <c r="X32" s="122">
        <f t="shared" si="3"/>
        <v>688</v>
      </c>
      <c r="Y32" s="97">
        <f t="shared" si="4"/>
        <v>1975</v>
      </c>
      <c r="Z32" s="123">
        <f t="shared" si="8"/>
        <v>43855</v>
      </c>
      <c r="AA32" s="97">
        <f t="shared" si="5"/>
        <v>15</v>
      </c>
      <c r="AB32" s="97">
        <f t="shared" si="6"/>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7"/>
        <v>80</v>
      </c>
      <c r="N33" s="48">
        <v>2</v>
      </c>
      <c r="O33" s="58">
        <f t="shared" si="10"/>
        <v>51</v>
      </c>
      <c r="P33" s="111">
        <f t="shared" si="9"/>
        <v>9368</v>
      </c>
      <c r="Q33" s="90">
        <v>32799</v>
      </c>
      <c r="R33" s="48">
        <v>583</v>
      </c>
      <c r="S33" s="118"/>
      <c r="T33" s="90">
        <v>30453</v>
      </c>
      <c r="U33" s="96"/>
      <c r="W33" s="121">
        <f t="shared" si="11"/>
        <v>43856</v>
      </c>
      <c r="X33" s="122">
        <f t="shared" si="3"/>
        <v>769</v>
      </c>
      <c r="Y33" s="97">
        <f t="shared" si="4"/>
        <v>2744</v>
      </c>
      <c r="Z33" s="123">
        <f t="shared" si="8"/>
        <v>43856</v>
      </c>
      <c r="AA33" s="97">
        <f t="shared" si="5"/>
        <v>24</v>
      </c>
      <c r="AB33" s="97">
        <f t="shared" si="6"/>
        <v>80</v>
      </c>
    </row>
    <row r="34" spans="2:28" s="97" customFormat="1" x14ac:dyDescent="0.55000000000000004">
      <c r="B34" s="76">
        <v>43857</v>
      </c>
      <c r="C34" s="48">
        <v>2077</v>
      </c>
      <c r="D34" s="49"/>
      <c r="E34" s="108"/>
      <c r="F34" s="90">
        <v>6973</v>
      </c>
      <c r="G34" s="48">
        <v>1771</v>
      </c>
      <c r="H34" s="56">
        <f>+H33+G34</f>
        <v>4515</v>
      </c>
      <c r="I34" s="90"/>
      <c r="J34" s="48">
        <v>515</v>
      </c>
      <c r="K34" s="56">
        <f t="shared" ref="K34:O91" si="12">+J34+K33</f>
        <v>976</v>
      </c>
      <c r="L34" s="48">
        <v>26</v>
      </c>
      <c r="M34" s="56">
        <f t="shared" si="7"/>
        <v>106</v>
      </c>
      <c r="N34" s="48">
        <v>9</v>
      </c>
      <c r="O34" s="58">
        <f t="shared" si="10"/>
        <v>60</v>
      </c>
      <c r="P34" s="111">
        <f t="shared" si="9"/>
        <v>15034</v>
      </c>
      <c r="Q34" s="90">
        <v>47833</v>
      </c>
      <c r="R34" s="48">
        <v>914</v>
      </c>
      <c r="S34" s="118"/>
      <c r="T34" s="90">
        <v>44132</v>
      </c>
      <c r="U34" s="96"/>
      <c r="W34" s="121">
        <f t="shared" si="11"/>
        <v>43857</v>
      </c>
      <c r="X34" s="122">
        <f t="shared" si="3"/>
        <v>1771</v>
      </c>
      <c r="Y34" s="97">
        <f t="shared" si="4"/>
        <v>4515</v>
      </c>
      <c r="Z34" s="123">
        <f t="shared" si="8"/>
        <v>43857</v>
      </c>
      <c r="AA34" s="97">
        <f t="shared" si="5"/>
        <v>26</v>
      </c>
      <c r="AB34" s="97">
        <f t="shared" si="6"/>
        <v>106</v>
      </c>
    </row>
    <row r="35" spans="2:28" s="97" customFormat="1" x14ac:dyDescent="0.55000000000000004">
      <c r="B35" s="76">
        <v>43858</v>
      </c>
      <c r="C35" s="48">
        <v>3248</v>
      </c>
      <c r="D35" s="49"/>
      <c r="E35" s="108"/>
      <c r="F35" s="90">
        <v>9239</v>
      </c>
      <c r="G35" s="48">
        <v>1459</v>
      </c>
      <c r="H35" s="56">
        <f>+H34+G35</f>
        <v>5974</v>
      </c>
      <c r="I35" s="90"/>
      <c r="J35" s="48">
        <v>263</v>
      </c>
      <c r="K35" s="56">
        <f t="shared" si="12"/>
        <v>1239</v>
      </c>
      <c r="L35" s="48">
        <v>26</v>
      </c>
      <c r="M35" s="56">
        <f t="shared" si="7"/>
        <v>132</v>
      </c>
      <c r="N35" s="48">
        <v>43</v>
      </c>
      <c r="O35" s="58">
        <f t="shared" si="10"/>
        <v>103</v>
      </c>
      <c r="P35" s="111">
        <f t="shared" si="9"/>
        <v>17704</v>
      </c>
      <c r="Q35" s="90">
        <v>65537</v>
      </c>
      <c r="R35" s="48">
        <v>1604</v>
      </c>
      <c r="S35" s="118"/>
      <c r="T35" s="90">
        <v>59990</v>
      </c>
      <c r="U35" s="96"/>
      <c r="W35" s="121">
        <f t="shared" si="11"/>
        <v>43858</v>
      </c>
      <c r="X35" s="122">
        <f t="shared" si="3"/>
        <v>1459</v>
      </c>
      <c r="Y35" s="97">
        <f t="shared" si="4"/>
        <v>5974</v>
      </c>
      <c r="Z35" s="123">
        <f t="shared" si="8"/>
        <v>43858</v>
      </c>
      <c r="AA35" s="97">
        <f t="shared" si="5"/>
        <v>26</v>
      </c>
      <c r="AB35" s="97">
        <f t="shared" si="6"/>
        <v>132</v>
      </c>
    </row>
    <row r="36" spans="2:28" s="97" customFormat="1" x14ac:dyDescent="0.55000000000000004">
      <c r="B36" s="76">
        <v>43859</v>
      </c>
      <c r="C36" s="48">
        <v>4148</v>
      </c>
      <c r="D36" s="49"/>
      <c r="E36" s="108"/>
      <c r="F36" s="90">
        <v>12167</v>
      </c>
      <c r="G36" s="48">
        <v>1737</v>
      </c>
      <c r="H36" s="56">
        <f>+H35+G36</f>
        <v>7711</v>
      </c>
      <c r="I36" s="90"/>
      <c r="J36" s="48">
        <v>131</v>
      </c>
      <c r="K36" s="56">
        <f t="shared" si="12"/>
        <v>1370</v>
      </c>
      <c r="L36" s="48">
        <v>38</v>
      </c>
      <c r="M36" s="56">
        <f t="shared" si="7"/>
        <v>170</v>
      </c>
      <c r="N36" s="48">
        <v>21</v>
      </c>
      <c r="O36" s="58">
        <f t="shared" si="10"/>
        <v>124</v>
      </c>
      <c r="P36" s="111">
        <f t="shared" si="9"/>
        <v>23156</v>
      </c>
      <c r="Q36" s="90">
        <v>88693</v>
      </c>
      <c r="R36" s="48">
        <v>2364</v>
      </c>
      <c r="S36" s="118"/>
      <c r="T36" s="90">
        <v>81947</v>
      </c>
      <c r="U36" s="96"/>
      <c r="W36" s="121">
        <f t="shared" si="11"/>
        <v>43859</v>
      </c>
      <c r="X36" s="122">
        <f t="shared" si="3"/>
        <v>1737</v>
      </c>
      <c r="Y36" s="97">
        <f t="shared" si="4"/>
        <v>7711</v>
      </c>
      <c r="Z36" s="123">
        <f t="shared" si="8"/>
        <v>43859</v>
      </c>
      <c r="AA36" s="97">
        <f t="shared" si="5"/>
        <v>38</v>
      </c>
      <c r="AB36" s="97">
        <f t="shared" si="6"/>
        <v>170</v>
      </c>
    </row>
    <row r="37" spans="2:28" s="97" customFormat="1" x14ac:dyDescent="0.55000000000000004">
      <c r="B37" s="76">
        <v>43860</v>
      </c>
      <c r="C37" s="48">
        <v>4812</v>
      </c>
      <c r="D37" s="49"/>
      <c r="E37" s="108"/>
      <c r="F37" s="90">
        <v>15238</v>
      </c>
      <c r="G37" s="48">
        <v>1982</v>
      </c>
      <c r="H37" s="234">
        <f>+H36+G37-1</f>
        <v>9692</v>
      </c>
      <c r="I37" s="90"/>
      <c r="J37" s="48">
        <v>157</v>
      </c>
      <c r="K37" s="56">
        <f t="shared" si="12"/>
        <v>1527</v>
      </c>
      <c r="L37" s="48">
        <v>43</v>
      </c>
      <c r="M37" s="56">
        <f t="shared" si="7"/>
        <v>213</v>
      </c>
      <c r="N37" s="48">
        <v>47</v>
      </c>
      <c r="O37" s="58">
        <f t="shared" si="10"/>
        <v>171</v>
      </c>
      <c r="P37" s="111">
        <f t="shared" si="9"/>
        <v>24886</v>
      </c>
      <c r="Q37" s="90">
        <v>113579</v>
      </c>
      <c r="R37" s="48">
        <v>4201</v>
      </c>
      <c r="S37" s="118"/>
      <c r="T37" s="90">
        <v>102427</v>
      </c>
      <c r="U37" s="96" t="s">
        <v>81</v>
      </c>
      <c r="W37" s="121">
        <f t="shared" si="11"/>
        <v>43860</v>
      </c>
      <c r="X37" s="122">
        <f t="shared" si="3"/>
        <v>1982</v>
      </c>
      <c r="Y37" s="97">
        <f t="shared" si="4"/>
        <v>9692</v>
      </c>
      <c r="Z37" s="123">
        <f t="shared" si="8"/>
        <v>43860</v>
      </c>
      <c r="AA37" s="97">
        <f t="shared" si="5"/>
        <v>43</v>
      </c>
      <c r="AB37" s="97">
        <f t="shared" si="6"/>
        <v>213</v>
      </c>
    </row>
    <row r="38" spans="2:28" s="97" customFormat="1" x14ac:dyDescent="0.55000000000000004">
      <c r="B38" s="76">
        <v>43861</v>
      </c>
      <c r="C38" s="48">
        <v>5019</v>
      </c>
      <c r="D38" s="49"/>
      <c r="E38" s="108"/>
      <c r="F38" s="90">
        <v>17988</v>
      </c>
      <c r="G38" s="48">
        <v>2102</v>
      </c>
      <c r="H38" s="235">
        <f>+H37+G38-3</f>
        <v>11791</v>
      </c>
      <c r="I38" s="91"/>
      <c r="J38" s="48">
        <v>268</v>
      </c>
      <c r="K38" s="56">
        <f>+J38+K37</f>
        <v>1795</v>
      </c>
      <c r="L38" s="48">
        <v>46</v>
      </c>
      <c r="M38" s="56">
        <f t="shared" si="7"/>
        <v>259</v>
      </c>
      <c r="N38" s="48">
        <v>72</v>
      </c>
      <c r="O38" s="58">
        <f t="shared" si="10"/>
        <v>243</v>
      </c>
      <c r="P38" s="111">
        <f t="shared" si="9"/>
        <v>23408</v>
      </c>
      <c r="Q38" s="90">
        <v>136987</v>
      </c>
      <c r="R38" s="48">
        <v>6509</v>
      </c>
      <c r="S38" s="118"/>
      <c r="T38" s="90">
        <v>118478</v>
      </c>
      <c r="U38" s="99" t="s">
        <v>84</v>
      </c>
      <c r="W38" s="121">
        <f t="shared" si="11"/>
        <v>43861</v>
      </c>
      <c r="X38" s="122">
        <f t="shared" si="3"/>
        <v>2102</v>
      </c>
      <c r="Y38" s="97">
        <f t="shared" si="4"/>
        <v>11791</v>
      </c>
      <c r="Z38" s="123">
        <f t="shared" si="8"/>
        <v>43861</v>
      </c>
      <c r="AA38" s="97">
        <f t="shared" si="5"/>
        <v>46</v>
      </c>
      <c r="AB38" s="97">
        <f t="shared" si="6"/>
        <v>259</v>
      </c>
    </row>
    <row r="39" spans="2:28" s="97" customFormat="1" x14ac:dyDescent="0.55000000000000004">
      <c r="B39" s="102">
        <v>43862</v>
      </c>
      <c r="C39" s="48">
        <v>4562</v>
      </c>
      <c r="D39" s="84"/>
      <c r="E39" s="108"/>
      <c r="F39" s="90">
        <v>19544</v>
      </c>
      <c r="G39" s="48">
        <v>2590</v>
      </c>
      <c r="H39" s="235">
        <f>+H38+G39-1</f>
        <v>14380</v>
      </c>
      <c r="I39" s="91"/>
      <c r="J39" s="48">
        <v>315</v>
      </c>
      <c r="K39" s="56">
        <f t="shared" si="12"/>
        <v>2110</v>
      </c>
      <c r="L39" s="48">
        <v>45</v>
      </c>
      <c r="M39" s="56">
        <f t="shared" si="7"/>
        <v>304</v>
      </c>
      <c r="N39" s="48">
        <v>85</v>
      </c>
      <c r="O39" s="85">
        <v>304</v>
      </c>
      <c r="P39" s="111">
        <f t="shared" si="9"/>
        <v>26857</v>
      </c>
      <c r="Q39" s="91">
        <v>163844</v>
      </c>
      <c r="R39" s="52">
        <v>8044</v>
      </c>
      <c r="S39" s="117"/>
      <c r="T39" s="91">
        <v>137594</v>
      </c>
      <c r="U39" s="96" t="s">
        <v>82</v>
      </c>
      <c r="W39" s="121">
        <f t="shared" si="11"/>
        <v>43862</v>
      </c>
      <c r="X39" s="122">
        <f t="shared" si="3"/>
        <v>2590</v>
      </c>
      <c r="Y39" s="97">
        <f t="shared" si="4"/>
        <v>14380</v>
      </c>
      <c r="Z39" s="123">
        <f t="shared" si="8"/>
        <v>43862</v>
      </c>
      <c r="AA39" s="97">
        <f t="shared" si="5"/>
        <v>45</v>
      </c>
      <c r="AB39" s="97">
        <f t="shared" si="6"/>
        <v>304</v>
      </c>
    </row>
    <row r="40" spans="2:28" s="97" customFormat="1" x14ac:dyDescent="0.55000000000000004">
      <c r="B40" s="102">
        <v>43863</v>
      </c>
      <c r="C40" s="48">
        <v>5173</v>
      </c>
      <c r="D40" s="84"/>
      <c r="E40" s="108"/>
      <c r="F40" s="90">
        <v>21558</v>
      </c>
      <c r="G40" s="48">
        <v>2829</v>
      </c>
      <c r="H40" s="234">
        <f>+H39+G40-3-1</f>
        <v>17205</v>
      </c>
      <c r="I40" s="90"/>
      <c r="J40" s="48">
        <v>186</v>
      </c>
      <c r="K40" s="56">
        <f t="shared" si="12"/>
        <v>2296</v>
      </c>
      <c r="L40" s="48">
        <v>57</v>
      </c>
      <c r="M40" s="56">
        <f t="shared" si="7"/>
        <v>361</v>
      </c>
      <c r="N40" s="48">
        <v>148</v>
      </c>
      <c r="O40" s="85">
        <v>475</v>
      </c>
      <c r="P40" s="111">
        <f t="shared" si="9"/>
        <v>25739</v>
      </c>
      <c r="Q40" s="91">
        <v>189583</v>
      </c>
      <c r="R40" s="52">
        <v>10055</v>
      </c>
      <c r="S40" s="117"/>
      <c r="T40" s="91">
        <v>152700</v>
      </c>
      <c r="U40" s="96" t="s">
        <v>83</v>
      </c>
      <c r="W40" s="121">
        <f t="shared" si="11"/>
        <v>43863</v>
      </c>
      <c r="X40" s="122">
        <f t="shared" si="3"/>
        <v>2829</v>
      </c>
      <c r="Y40" s="97">
        <f t="shared" si="4"/>
        <v>17205</v>
      </c>
      <c r="Z40" s="123">
        <f t="shared" si="8"/>
        <v>43863</v>
      </c>
      <c r="AA40" s="97">
        <f t="shared" si="5"/>
        <v>57</v>
      </c>
      <c r="AB40" s="97">
        <f t="shared" si="6"/>
        <v>361</v>
      </c>
    </row>
    <row r="41" spans="2:28" s="97" customFormat="1" x14ac:dyDescent="0.55000000000000004">
      <c r="B41" s="103">
        <v>43864</v>
      </c>
      <c r="C41" s="48">
        <v>5072</v>
      </c>
      <c r="D41" s="84"/>
      <c r="E41" s="108"/>
      <c r="F41" s="90">
        <v>23214</v>
      </c>
      <c r="G41" s="48">
        <v>3235</v>
      </c>
      <c r="H41" s="56">
        <f>+H40+G41-2</f>
        <v>20438</v>
      </c>
      <c r="I41" s="90"/>
      <c r="J41" s="48">
        <v>492</v>
      </c>
      <c r="K41" s="56">
        <f t="shared" si="12"/>
        <v>2788</v>
      </c>
      <c r="L41" s="48">
        <v>64</v>
      </c>
      <c r="M41" s="56">
        <f t="shared" si="12"/>
        <v>425</v>
      </c>
      <c r="N41" s="48">
        <v>157</v>
      </c>
      <c r="O41" s="56">
        <f t="shared" si="12"/>
        <v>632</v>
      </c>
      <c r="P41" s="111">
        <f t="shared" si="9"/>
        <v>31432</v>
      </c>
      <c r="Q41" s="91">
        <v>221015</v>
      </c>
      <c r="R41" s="48">
        <v>12755</v>
      </c>
      <c r="S41" s="117"/>
      <c r="T41" s="90">
        <v>171329</v>
      </c>
      <c r="U41" s="96"/>
      <c r="W41" s="121">
        <f t="shared" si="11"/>
        <v>43864</v>
      </c>
      <c r="X41" s="122">
        <f t="shared" si="3"/>
        <v>3235</v>
      </c>
      <c r="Y41" s="97">
        <f t="shared" si="4"/>
        <v>20438</v>
      </c>
      <c r="Z41" s="123">
        <f t="shared" si="8"/>
        <v>43864</v>
      </c>
      <c r="AA41" s="97">
        <f t="shared" si="5"/>
        <v>64</v>
      </c>
      <c r="AB41" s="97">
        <f t="shared" si="6"/>
        <v>425</v>
      </c>
    </row>
    <row r="42" spans="2:28" s="97" customFormat="1" x14ac:dyDescent="0.55000000000000004">
      <c r="B42" s="103">
        <v>43865</v>
      </c>
      <c r="C42" s="48">
        <v>3971</v>
      </c>
      <c r="D42" s="84"/>
      <c r="E42" s="109"/>
      <c r="F42" s="90">
        <v>23260</v>
      </c>
      <c r="G42" s="48">
        <v>3887</v>
      </c>
      <c r="H42" s="56">
        <f>+H41+G42-1</f>
        <v>24324</v>
      </c>
      <c r="I42" s="90"/>
      <c r="J42" s="48">
        <v>431</v>
      </c>
      <c r="K42" s="56">
        <f t="shared" si="12"/>
        <v>3219</v>
      </c>
      <c r="L42" s="48">
        <v>65</v>
      </c>
      <c r="M42" s="56">
        <f t="shared" si="12"/>
        <v>490</v>
      </c>
      <c r="N42" s="48">
        <v>262</v>
      </c>
      <c r="O42" s="234">
        <f>+N42+O41-1-1</f>
        <v>892</v>
      </c>
      <c r="P42" s="111">
        <f t="shared" si="9"/>
        <v>31139</v>
      </c>
      <c r="Q42" s="91">
        <v>252154</v>
      </c>
      <c r="R42" s="48">
        <v>18457</v>
      </c>
      <c r="S42" s="117"/>
      <c r="T42" s="90">
        <v>185555</v>
      </c>
      <c r="U42" s="96" t="s">
        <v>85</v>
      </c>
      <c r="W42" s="121">
        <f t="shared" si="11"/>
        <v>43865</v>
      </c>
      <c r="X42" s="122">
        <f t="shared" si="3"/>
        <v>3887</v>
      </c>
      <c r="Y42" s="97">
        <f t="shared" si="4"/>
        <v>24324</v>
      </c>
      <c r="Z42" s="123">
        <f t="shared" si="8"/>
        <v>43865</v>
      </c>
      <c r="AA42" s="97">
        <f t="shared" si="5"/>
        <v>65</v>
      </c>
      <c r="AB42" s="97">
        <f t="shared" si="6"/>
        <v>490</v>
      </c>
    </row>
    <row r="43" spans="2:28" s="97" customFormat="1" x14ac:dyDescent="0.55000000000000004">
      <c r="B43" s="103">
        <v>43866</v>
      </c>
      <c r="C43" s="48">
        <v>5328</v>
      </c>
      <c r="D43" s="84"/>
      <c r="E43" s="108"/>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1">
        <f t="shared" si="9"/>
        <v>30659</v>
      </c>
      <c r="Q43" s="91">
        <v>282813</v>
      </c>
      <c r="R43" s="48">
        <v>21365</v>
      </c>
      <c r="S43" s="117"/>
      <c r="T43" s="90">
        <v>186354</v>
      </c>
      <c r="U43" s="96"/>
      <c r="W43" s="121">
        <f t="shared" si="11"/>
        <v>43866</v>
      </c>
      <c r="X43" s="122">
        <f t="shared" si="3"/>
        <v>3694</v>
      </c>
      <c r="Y43" s="97">
        <f t="shared" si="4"/>
        <v>28018</v>
      </c>
      <c r="Z43" s="123">
        <f t="shared" si="8"/>
        <v>43866</v>
      </c>
      <c r="AA43" s="97">
        <f t="shared" si="5"/>
        <v>73</v>
      </c>
      <c r="AB43" s="97">
        <f t="shared" si="6"/>
        <v>563</v>
      </c>
    </row>
    <row r="44" spans="2:28" s="97" customFormat="1" ht="36" x14ac:dyDescent="0.55000000000000004">
      <c r="B44" s="103">
        <v>43867</v>
      </c>
      <c r="C44" s="48">
        <v>4833</v>
      </c>
      <c r="D44" s="84"/>
      <c r="E44" s="110"/>
      <c r="F44" s="90">
        <v>26359</v>
      </c>
      <c r="G44" s="48">
        <v>3143</v>
      </c>
      <c r="H44" s="56">
        <f>+H43+G44</f>
        <v>31161</v>
      </c>
      <c r="I44" s="58">
        <f t="shared" si="13"/>
        <v>28985</v>
      </c>
      <c r="J44" s="48">
        <v>962</v>
      </c>
      <c r="K44" s="56">
        <f t="shared" si="12"/>
        <v>4821</v>
      </c>
      <c r="L44" s="48">
        <v>73</v>
      </c>
      <c r="M44" s="56">
        <f t="shared" si="12"/>
        <v>636</v>
      </c>
      <c r="N44" s="48">
        <v>387</v>
      </c>
      <c r="O44" s="56">
        <f>+N44+O43</f>
        <v>1540</v>
      </c>
      <c r="P44" s="111">
        <f t="shared" si="9"/>
        <v>31215</v>
      </c>
      <c r="Q44" s="91">
        <v>314028</v>
      </c>
      <c r="R44" s="48">
        <v>27672</v>
      </c>
      <c r="S44" s="117"/>
      <c r="T44" s="90">
        <v>186045</v>
      </c>
      <c r="U44" s="99" t="s">
        <v>111</v>
      </c>
      <c r="W44" s="121">
        <f t="shared" si="11"/>
        <v>43867</v>
      </c>
      <c r="X44" s="122">
        <f t="shared" si="3"/>
        <v>3143</v>
      </c>
      <c r="Y44" s="97">
        <f t="shared" si="4"/>
        <v>31161</v>
      </c>
      <c r="Z44" s="123">
        <f t="shared" si="8"/>
        <v>43867</v>
      </c>
      <c r="AA44" s="97">
        <f t="shared" si="5"/>
        <v>73</v>
      </c>
      <c r="AB44" s="97">
        <f t="shared" si="6"/>
        <v>636</v>
      </c>
    </row>
    <row r="45" spans="2:28" s="97" customFormat="1" x14ac:dyDescent="0.55000000000000004">
      <c r="B45" s="103">
        <v>43868</v>
      </c>
      <c r="C45" s="48">
        <v>4214</v>
      </c>
      <c r="D45" s="84"/>
      <c r="E45" s="108"/>
      <c r="F45" s="57">
        <v>27657</v>
      </c>
      <c r="G45" s="48">
        <v>3399</v>
      </c>
      <c r="H45" s="56">
        <f>+H44+G45-14</f>
        <v>34546</v>
      </c>
      <c r="I45" s="58">
        <f t="shared" si="13"/>
        <v>31774</v>
      </c>
      <c r="J45" s="48">
        <v>1280</v>
      </c>
      <c r="K45" s="56">
        <f t="shared" si="12"/>
        <v>6101</v>
      </c>
      <c r="L45" s="48">
        <v>86</v>
      </c>
      <c r="M45" s="56">
        <f t="shared" si="12"/>
        <v>722</v>
      </c>
      <c r="N45" s="48">
        <v>510</v>
      </c>
      <c r="O45" s="56">
        <f>+N45+O44</f>
        <v>2050</v>
      </c>
      <c r="P45" s="111">
        <f t="shared" si="9"/>
        <v>31470</v>
      </c>
      <c r="Q45" s="91">
        <v>345498</v>
      </c>
      <c r="R45" s="48">
        <v>26702</v>
      </c>
      <c r="S45" s="117"/>
      <c r="T45" s="57">
        <v>189660</v>
      </c>
      <c r="U45" s="96" t="s">
        <v>109</v>
      </c>
      <c r="W45" s="121">
        <f t="shared" si="11"/>
        <v>43868</v>
      </c>
      <c r="X45" s="122">
        <f t="shared" si="3"/>
        <v>3399</v>
      </c>
      <c r="Y45" s="97">
        <f t="shared" si="4"/>
        <v>34546</v>
      </c>
      <c r="Z45" s="123">
        <f t="shared" si="8"/>
        <v>43868</v>
      </c>
      <c r="AA45" s="97">
        <f t="shared" si="5"/>
        <v>86</v>
      </c>
      <c r="AB45" s="97">
        <f t="shared" si="6"/>
        <v>722</v>
      </c>
    </row>
    <row r="46" spans="2:28" ht="36" x14ac:dyDescent="0.55000000000000004">
      <c r="B46" s="103">
        <v>43869</v>
      </c>
      <c r="C46" s="48">
        <v>3916</v>
      </c>
      <c r="D46" s="84"/>
      <c r="E46" s="110"/>
      <c r="F46" s="57">
        <v>28942</v>
      </c>
      <c r="G46" s="48">
        <v>2656</v>
      </c>
      <c r="H46" s="56">
        <f>+H45+G46-4</f>
        <v>37198</v>
      </c>
      <c r="I46" s="58">
        <f t="shared" si="13"/>
        <v>33738</v>
      </c>
      <c r="J46" s="48">
        <v>87</v>
      </c>
      <c r="K46" s="56">
        <f t="shared" si="12"/>
        <v>6188</v>
      </c>
      <c r="L46" s="48">
        <v>89</v>
      </c>
      <c r="M46" s="56">
        <f t="shared" si="12"/>
        <v>811</v>
      </c>
      <c r="N46" s="48">
        <v>600</v>
      </c>
      <c r="O46" s="234">
        <f>+N46+O45-1</f>
        <v>2649</v>
      </c>
      <c r="P46" s="111">
        <f t="shared" si="9"/>
        <v>26407</v>
      </c>
      <c r="Q46" s="57">
        <v>371905</v>
      </c>
      <c r="R46" s="48">
        <v>31124</v>
      </c>
      <c r="S46" s="118"/>
      <c r="T46" s="57">
        <v>188183</v>
      </c>
      <c r="U46" s="116" t="s">
        <v>110</v>
      </c>
      <c r="W46" s="121">
        <f t="shared" si="11"/>
        <v>43869</v>
      </c>
      <c r="X46" s="122">
        <f t="shared" si="3"/>
        <v>2656</v>
      </c>
      <c r="Y46" s="97">
        <f t="shared" si="4"/>
        <v>37198</v>
      </c>
      <c r="Z46" s="123">
        <f t="shared" si="8"/>
        <v>43869</v>
      </c>
      <c r="AA46" s="97">
        <f t="shared" si="5"/>
        <v>89</v>
      </c>
      <c r="AB46" s="97">
        <f t="shared" si="6"/>
        <v>811</v>
      </c>
    </row>
    <row r="47" spans="2:28" x14ac:dyDescent="0.55000000000000004">
      <c r="B47" s="103">
        <v>43870</v>
      </c>
      <c r="C47" s="48">
        <v>4008</v>
      </c>
      <c r="D47" s="84"/>
      <c r="E47" s="110"/>
      <c r="F47" s="57">
        <v>22589</v>
      </c>
      <c r="G47" s="48">
        <v>3062</v>
      </c>
      <c r="H47" s="56">
        <f>+H46+G47-87-1-1</f>
        <v>40171</v>
      </c>
      <c r="I47" s="58">
        <f t="shared" si="13"/>
        <v>35982</v>
      </c>
      <c r="J47" s="48">
        <v>296</v>
      </c>
      <c r="K47" s="56">
        <f t="shared" si="12"/>
        <v>6484</v>
      </c>
      <c r="L47" s="48">
        <v>97</v>
      </c>
      <c r="M47" s="56">
        <f>+L47+M46</f>
        <v>908</v>
      </c>
      <c r="N47" s="48">
        <v>632</v>
      </c>
      <c r="O47" s="56">
        <f>+N47+O46</f>
        <v>3281</v>
      </c>
      <c r="P47" s="111">
        <f t="shared" si="9"/>
        <v>27582</v>
      </c>
      <c r="Q47" s="57">
        <v>399487</v>
      </c>
      <c r="R47" s="48">
        <v>29307</v>
      </c>
      <c r="S47" s="118"/>
      <c r="T47" s="57">
        <v>187518</v>
      </c>
      <c r="U47" s="78" t="s">
        <v>112</v>
      </c>
      <c r="W47" s="121">
        <f t="shared" si="11"/>
        <v>43870</v>
      </c>
      <c r="X47" s="122">
        <f t="shared" si="3"/>
        <v>3062</v>
      </c>
      <c r="Y47" s="97">
        <f t="shared" si="4"/>
        <v>40171</v>
      </c>
      <c r="Z47" s="123">
        <f t="shared" si="8"/>
        <v>43870</v>
      </c>
      <c r="AA47" s="97">
        <f t="shared" si="5"/>
        <v>97</v>
      </c>
      <c r="AB47" s="97">
        <f t="shared" si="6"/>
        <v>908</v>
      </c>
    </row>
    <row r="48" spans="2:28" ht="36" x14ac:dyDescent="0.55000000000000004">
      <c r="B48" s="103">
        <v>43871</v>
      </c>
      <c r="C48" s="48">
        <v>3536</v>
      </c>
      <c r="D48" s="84"/>
      <c r="E48" s="110"/>
      <c r="F48" s="57">
        <v>21675</v>
      </c>
      <c r="G48" s="48">
        <v>2478</v>
      </c>
      <c r="H48" s="56">
        <f>+H47+G48-12+1</f>
        <v>42638</v>
      </c>
      <c r="I48" s="58">
        <f t="shared" si="13"/>
        <v>37626</v>
      </c>
      <c r="J48" s="48">
        <v>849</v>
      </c>
      <c r="K48" s="56">
        <f t="shared" si="12"/>
        <v>7333</v>
      </c>
      <c r="L48" s="48">
        <v>108</v>
      </c>
      <c r="M48" s="56">
        <f>+L48+M47</f>
        <v>1016</v>
      </c>
      <c r="N48" s="48">
        <v>716</v>
      </c>
      <c r="O48" s="234">
        <f>+N48+O47-1</f>
        <v>3996</v>
      </c>
      <c r="P48" s="111">
        <f t="shared" si="9"/>
        <v>28951</v>
      </c>
      <c r="Q48" s="57">
        <v>428438</v>
      </c>
      <c r="R48" s="48">
        <v>26724</v>
      </c>
      <c r="S48" s="118"/>
      <c r="T48" s="57">
        <v>187718</v>
      </c>
      <c r="U48" s="116" t="s">
        <v>113</v>
      </c>
      <c r="W48" s="121">
        <f t="shared" si="11"/>
        <v>43871</v>
      </c>
      <c r="X48" s="122">
        <f t="shared" si="3"/>
        <v>2478</v>
      </c>
      <c r="Y48" s="97">
        <f t="shared" si="4"/>
        <v>42638</v>
      </c>
      <c r="Z48" s="123">
        <f t="shared" si="8"/>
        <v>43871</v>
      </c>
      <c r="AA48" s="97">
        <f t="shared" si="5"/>
        <v>108</v>
      </c>
      <c r="AB48" s="97">
        <f t="shared" si="6"/>
        <v>1016</v>
      </c>
    </row>
    <row r="49" spans="2:28" x14ac:dyDescent="0.55000000000000004">
      <c r="B49" s="103">
        <v>43872</v>
      </c>
      <c r="C49" s="48">
        <v>3342</v>
      </c>
      <c r="D49" s="84"/>
      <c r="E49" s="110"/>
      <c r="F49" s="57">
        <v>16067</v>
      </c>
      <c r="G49" s="48">
        <v>2015</v>
      </c>
      <c r="H49" s="107">
        <v>44653</v>
      </c>
      <c r="I49" s="58">
        <f t="shared" ref="I49:I55" si="14">+H49-M49-O49</f>
        <v>38800</v>
      </c>
      <c r="J49" s="48">
        <v>871</v>
      </c>
      <c r="K49" s="56">
        <f t="shared" si="12"/>
        <v>8204</v>
      </c>
      <c r="L49" s="48">
        <v>97</v>
      </c>
      <c r="M49" s="56">
        <f>+L49+M48</f>
        <v>1113</v>
      </c>
      <c r="N49" s="48">
        <v>744</v>
      </c>
      <c r="O49" s="56">
        <f>+N49+O48</f>
        <v>4740</v>
      </c>
      <c r="P49" s="111">
        <f t="shared" si="9"/>
        <v>23024</v>
      </c>
      <c r="Q49" s="57">
        <v>451462</v>
      </c>
      <c r="R49" s="48">
        <v>30068</v>
      </c>
      <c r="S49" s="118"/>
      <c r="T49" s="57">
        <v>185037</v>
      </c>
      <c r="U49" s="116"/>
      <c r="W49" s="121">
        <f t="shared" si="11"/>
        <v>43872</v>
      </c>
      <c r="X49" s="122">
        <f t="shared" si="3"/>
        <v>2015</v>
      </c>
      <c r="Y49" s="97">
        <f t="shared" si="4"/>
        <v>44653</v>
      </c>
      <c r="Z49" s="123">
        <f t="shared" si="8"/>
        <v>43872</v>
      </c>
      <c r="AA49" s="97">
        <f t="shared" si="5"/>
        <v>97</v>
      </c>
      <c r="AB49" s="97">
        <f t="shared" si="6"/>
        <v>1113</v>
      </c>
    </row>
    <row r="50" spans="2:28" x14ac:dyDescent="0.55000000000000004">
      <c r="B50" s="103">
        <v>43873</v>
      </c>
      <c r="C50" s="48">
        <v>2807</v>
      </c>
      <c r="D50" s="84"/>
      <c r="E50" s="110"/>
      <c r="F50" s="57">
        <v>13435</v>
      </c>
      <c r="G50" s="48">
        <v>15152</v>
      </c>
      <c r="H50" s="107">
        <v>59804</v>
      </c>
      <c r="I50" s="58">
        <f t="shared" si="14"/>
        <v>52526</v>
      </c>
      <c r="J50" s="48">
        <v>-174</v>
      </c>
      <c r="K50" s="56">
        <f t="shared" si="12"/>
        <v>8030</v>
      </c>
      <c r="L50" s="48">
        <v>254</v>
      </c>
      <c r="M50" s="56">
        <f>+L50+M49</f>
        <v>1367</v>
      </c>
      <c r="N50" s="48">
        <v>1171</v>
      </c>
      <c r="O50" s="56">
        <f>+N50+O49</f>
        <v>5911</v>
      </c>
      <c r="P50" s="111">
        <f t="shared" si="9"/>
        <v>20069</v>
      </c>
      <c r="Q50" s="57">
        <v>471531</v>
      </c>
      <c r="R50" s="48">
        <v>29429</v>
      </c>
      <c r="S50" s="118"/>
      <c r="T50" s="57">
        <v>181386</v>
      </c>
      <c r="U50" s="116"/>
      <c r="W50" s="121">
        <f t="shared" si="11"/>
        <v>43873</v>
      </c>
      <c r="X50" s="122">
        <f t="shared" si="3"/>
        <v>15152</v>
      </c>
      <c r="Y50" s="97">
        <f t="shared" si="4"/>
        <v>59804</v>
      </c>
      <c r="Z50" s="123">
        <f t="shared" si="8"/>
        <v>43873</v>
      </c>
      <c r="AA50" s="97">
        <f t="shared" si="5"/>
        <v>254</v>
      </c>
      <c r="AB50" s="97">
        <f t="shared" si="6"/>
        <v>1367</v>
      </c>
    </row>
    <row r="51" spans="2:28" ht="54" x14ac:dyDescent="0.55000000000000004">
      <c r="B51" s="103">
        <v>43874</v>
      </c>
      <c r="C51" s="48">
        <v>2450</v>
      </c>
      <c r="D51" s="84"/>
      <c r="E51" s="110"/>
      <c r="F51" s="57">
        <v>10109</v>
      </c>
      <c r="G51" s="48">
        <v>5090</v>
      </c>
      <c r="H51" s="56">
        <f>+H50+G51-1043</f>
        <v>63851</v>
      </c>
      <c r="I51" s="58">
        <f t="shared" si="14"/>
        <v>55748</v>
      </c>
      <c r="J51" s="48">
        <v>2174</v>
      </c>
      <c r="K51" s="56">
        <f t="shared" si="12"/>
        <v>10204</v>
      </c>
      <c r="L51" s="48">
        <v>121</v>
      </c>
      <c r="M51" s="234">
        <f>+L51+M50-108</f>
        <v>1380</v>
      </c>
      <c r="N51" s="48">
        <v>1081</v>
      </c>
      <c r="O51" s="234">
        <f>+N51+O50-269</f>
        <v>6723</v>
      </c>
      <c r="P51" s="111">
        <f t="shared" si="9"/>
        <v>21536</v>
      </c>
      <c r="Q51" s="57">
        <v>493067</v>
      </c>
      <c r="R51" s="48">
        <v>26905</v>
      </c>
      <c r="S51" s="118"/>
      <c r="T51" s="57">
        <v>177984</v>
      </c>
      <c r="U51" s="116" t="s">
        <v>114</v>
      </c>
      <c r="W51" s="121">
        <f t="shared" si="11"/>
        <v>43874</v>
      </c>
      <c r="X51" s="122">
        <f t="shared" si="3"/>
        <v>5090</v>
      </c>
      <c r="Y51" s="97">
        <f t="shared" si="4"/>
        <v>63851</v>
      </c>
      <c r="Z51" s="123">
        <f t="shared" si="8"/>
        <v>43874</v>
      </c>
      <c r="AA51" s="97">
        <f t="shared" si="5"/>
        <v>121</v>
      </c>
      <c r="AB51" s="97">
        <f t="shared" si="6"/>
        <v>1380</v>
      </c>
    </row>
    <row r="52" spans="2:28" x14ac:dyDescent="0.55000000000000004">
      <c r="B52" s="103">
        <v>43875</v>
      </c>
      <c r="C52" s="48">
        <v>2277</v>
      </c>
      <c r="D52" s="84"/>
      <c r="E52" s="110"/>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1">
        <f t="shared" si="9"/>
        <v>20116</v>
      </c>
      <c r="Q52" s="57">
        <v>513183</v>
      </c>
      <c r="R52" s="48">
        <v>30081</v>
      </c>
      <c r="S52" s="118"/>
      <c r="T52" s="57">
        <v>169039</v>
      </c>
      <c r="U52" s="116"/>
      <c r="W52" s="121">
        <f t="shared" si="11"/>
        <v>43875</v>
      </c>
      <c r="X52" s="122">
        <f t="shared" si="3"/>
        <v>2641</v>
      </c>
      <c r="Y52" s="97">
        <f t="shared" si="4"/>
        <v>66492</v>
      </c>
      <c r="Z52" s="123">
        <f t="shared" si="8"/>
        <v>43875</v>
      </c>
      <c r="AA52" s="97">
        <f t="shared" si="5"/>
        <v>143</v>
      </c>
      <c r="AB52" s="97">
        <f t="shared" si="6"/>
        <v>1523</v>
      </c>
    </row>
    <row r="53" spans="2:28" x14ac:dyDescent="0.55000000000000004">
      <c r="B53" s="103">
        <v>43876</v>
      </c>
      <c r="C53" s="48">
        <v>1918</v>
      </c>
      <c r="D53" s="84"/>
      <c r="E53" s="110"/>
      <c r="F53" s="57">
        <v>8228</v>
      </c>
      <c r="G53" s="48">
        <v>2009</v>
      </c>
      <c r="H53" s="56">
        <f>+H52+G53-1</f>
        <v>68500</v>
      </c>
      <c r="I53" s="58">
        <f t="shared" si="14"/>
        <v>57416</v>
      </c>
      <c r="J53" s="48">
        <v>219</v>
      </c>
      <c r="K53" s="56">
        <f t="shared" si="12"/>
        <v>11272</v>
      </c>
      <c r="L53" s="48">
        <v>142</v>
      </c>
      <c r="M53" s="56">
        <f t="shared" si="15"/>
        <v>1665</v>
      </c>
      <c r="N53" s="48">
        <v>1323</v>
      </c>
      <c r="O53" s="56">
        <f>+N53+O52</f>
        <v>9419</v>
      </c>
      <c r="P53" s="111">
        <f t="shared" si="9"/>
        <v>16235</v>
      </c>
      <c r="Q53" s="57">
        <v>529418</v>
      </c>
      <c r="R53" s="48">
        <v>29788</v>
      </c>
      <c r="S53" s="118"/>
      <c r="T53" s="57">
        <v>158764</v>
      </c>
      <c r="U53" s="116"/>
      <c r="W53" s="121">
        <f t="shared" si="11"/>
        <v>43876</v>
      </c>
      <c r="X53" s="122">
        <f t="shared" si="3"/>
        <v>2009</v>
      </c>
      <c r="Y53" s="97">
        <f t="shared" si="4"/>
        <v>68500</v>
      </c>
      <c r="Z53" s="123">
        <f t="shared" si="8"/>
        <v>43876</v>
      </c>
      <c r="AA53" s="97">
        <f t="shared" si="5"/>
        <v>142</v>
      </c>
      <c r="AB53" s="97">
        <f t="shared" si="6"/>
        <v>1665</v>
      </c>
    </row>
    <row r="54" spans="2:28" x14ac:dyDescent="0.55000000000000004">
      <c r="B54" s="103">
        <v>43877</v>
      </c>
      <c r="C54" s="48">
        <v>1563</v>
      </c>
      <c r="D54" s="84"/>
      <c r="E54" s="110"/>
      <c r="F54" s="57">
        <v>7264</v>
      </c>
      <c r="G54" s="48">
        <v>2048</v>
      </c>
      <c r="H54" s="56">
        <f>+H53+G54</f>
        <v>70548</v>
      </c>
      <c r="I54" s="58">
        <f t="shared" si="14"/>
        <v>57934</v>
      </c>
      <c r="J54" s="48">
        <v>-628</v>
      </c>
      <c r="K54" s="56">
        <f t="shared" si="12"/>
        <v>10644</v>
      </c>
      <c r="L54" s="48">
        <v>105</v>
      </c>
      <c r="M54" s="56">
        <f t="shared" si="15"/>
        <v>1770</v>
      </c>
      <c r="N54" s="48">
        <v>1425</v>
      </c>
      <c r="O54" s="56">
        <f>+N54+O53</f>
        <v>10844</v>
      </c>
      <c r="P54" s="111">
        <f t="shared" si="9"/>
        <v>16598</v>
      </c>
      <c r="Q54" s="57">
        <v>546016</v>
      </c>
      <c r="R54" s="48">
        <v>28179</v>
      </c>
      <c r="S54" s="118"/>
      <c r="T54" s="57">
        <v>150539</v>
      </c>
      <c r="U54" s="116" t="s">
        <v>119</v>
      </c>
      <c r="W54" s="121">
        <f t="shared" si="11"/>
        <v>43877</v>
      </c>
      <c r="X54" s="122">
        <f t="shared" si="3"/>
        <v>2048</v>
      </c>
      <c r="Y54" s="97">
        <f t="shared" si="4"/>
        <v>70548</v>
      </c>
      <c r="Z54" s="123">
        <f t="shared" si="8"/>
        <v>43877</v>
      </c>
      <c r="AA54" s="97">
        <f t="shared" si="5"/>
        <v>105</v>
      </c>
      <c r="AB54" s="97">
        <f t="shared" si="6"/>
        <v>1770</v>
      </c>
    </row>
    <row r="55" spans="2:28" ht="54" x14ac:dyDescent="0.55000000000000004">
      <c r="B55" s="103">
        <v>43878</v>
      </c>
      <c r="C55" s="48">
        <v>1432</v>
      </c>
      <c r="D55" s="84"/>
      <c r="E55" s="110"/>
      <c r="F55" s="57">
        <v>6242</v>
      </c>
      <c r="G55" s="48">
        <v>1886</v>
      </c>
      <c r="H55" s="56">
        <f>+H54+G55+2</f>
        <v>72436</v>
      </c>
      <c r="I55" s="58">
        <f t="shared" si="14"/>
        <v>58016</v>
      </c>
      <c r="J55" s="48">
        <v>1097</v>
      </c>
      <c r="K55" s="56">
        <f t="shared" si="12"/>
        <v>11741</v>
      </c>
      <c r="L55" s="48">
        <v>98</v>
      </c>
      <c r="M55" s="56">
        <f t="shared" si="15"/>
        <v>1868</v>
      </c>
      <c r="N55" s="48">
        <v>1701</v>
      </c>
      <c r="O55" s="234">
        <f>+N55+O54+7</f>
        <v>12552</v>
      </c>
      <c r="P55" s="111">
        <f t="shared" si="9"/>
        <v>14885</v>
      </c>
      <c r="Q55" s="57">
        <v>560901</v>
      </c>
      <c r="R55" s="48">
        <v>27908</v>
      </c>
      <c r="S55" s="118"/>
      <c r="T55" s="57">
        <v>141552</v>
      </c>
      <c r="U55" s="116" t="s">
        <v>120</v>
      </c>
      <c r="W55" s="121">
        <f t="shared" si="11"/>
        <v>43878</v>
      </c>
      <c r="X55" s="122">
        <f t="shared" si="3"/>
        <v>1886</v>
      </c>
      <c r="Y55" s="97">
        <f t="shared" ref="Y55" si="16">+H55</f>
        <v>72436</v>
      </c>
      <c r="Z55" s="123">
        <f t="shared" ref="Z55" si="17">+B55</f>
        <v>43878</v>
      </c>
      <c r="AA55" s="97">
        <f t="shared" ref="AA55" si="18">+L55</f>
        <v>98</v>
      </c>
      <c r="AB55" s="97">
        <f t="shared" ref="AB55" si="19">+M55</f>
        <v>1868</v>
      </c>
    </row>
    <row r="56" spans="2:28" x14ac:dyDescent="0.55000000000000004">
      <c r="B56" s="103">
        <v>43879</v>
      </c>
      <c r="C56" s="48">
        <v>1185</v>
      </c>
      <c r="D56" s="84"/>
      <c r="E56" s="110"/>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1">
        <f t="shared" si="9"/>
        <v>13517</v>
      </c>
      <c r="Q56" s="57">
        <v>574418</v>
      </c>
      <c r="R56" s="48">
        <v>25014</v>
      </c>
      <c r="S56" s="118"/>
      <c r="T56" s="57">
        <v>135881</v>
      </c>
      <c r="U56" s="116"/>
      <c r="W56" s="121">
        <f t="shared" ref="W56" si="21">+B56</f>
        <v>43879</v>
      </c>
      <c r="X56" s="122">
        <f t="shared" ref="X56" si="22">+G56</f>
        <v>1749</v>
      </c>
      <c r="Y56" s="97">
        <f t="shared" ref="Y56" si="23">+H56</f>
        <v>74185</v>
      </c>
      <c r="Z56" s="123">
        <f t="shared" ref="Z56" si="24">+B56</f>
        <v>43879</v>
      </c>
      <c r="AA56" s="97">
        <f t="shared" ref="AA56" si="25">+L56</f>
        <v>136</v>
      </c>
      <c r="AB56" s="97">
        <f t="shared" ref="AB56" si="26">+M56</f>
        <v>2004</v>
      </c>
    </row>
    <row r="57" spans="2:28" ht="36" x14ac:dyDescent="0.55000000000000004">
      <c r="B57" s="103">
        <v>43880</v>
      </c>
      <c r="C57" s="48">
        <v>1277</v>
      </c>
      <c r="D57" s="84"/>
      <c r="E57" s="110"/>
      <c r="F57" s="57">
        <v>4922</v>
      </c>
      <c r="G57" s="125">
        <v>820</v>
      </c>
      <c r="H57" s="126">
        <f>+H56+G57-3</f>
        <v>75002</v>
      </c>
      <c r="I57" s="58">
        <f t="shared" si="20"/>
        <v>56727</v>
      </c>
      <c r="J57" s="48">
        <v>-113</v>
      </c>
      <c r="K57" s="56">
        <f t="shared" si="12"/>
        <v>11864</v>
      </c>
      <c r="L57" s="48">
        <v>114</v>
      </c>
      <c r="M57" s="56">
        <f t="shared" si="15"/>
        <v>2118</v>
      </c>
      <c r="N57" s="48">
        <v>1779</v>
      </c>
      <c r="O57" s="127">
        <v>16157</v>
      </c>
      <c r="P57" s="111">
        <f t="shared" si="9"/>
        <v>14745</v>
      </c>
      <c r="Q57" s="57">
        <v>589163</v>
      </c>
      <c r="R57" s="48">
        <v>25318</v>
      </c>
      <c r="S57" s="118"/>
      <c r="T57" s="57">
        <v>126363</v>
      </c>
      <c r="U57" s="116" t="s">
        <v>121</v>
      </c>
      <c r="W57" s="121">
        <f t="shared" ref="W57" si="27">+B57</f>
        <v>43880</v>
      </c>
      <c r="X57" s="122">
        <f t="shared" ref="X57" si="28">+G57</f>
        <v>820</v>
      </c>
      <c r="Y57" s="97">
        <f t="shared" ref="Y57" si="29">+H57</f>
        <v>75002</v>
      </c>
      <c r="Z57" s="123">
        <f t="shared" ref="Z57" si="30">+B57</f>
        <v>43880</v>
      </c>
      <c r="AA57" s="97">
        <f t="shared" ref="AA57" si="31">+L57</f>
        <v>114</v>
      </c>
      <c r="AB57" s="97">
        <f t="shared" ref="AB57" si="32">+M57</f>
        <v>2118</v>
      </c>
    </row>
    <row r="58" spans="2:28" x14ac:dyDescent="0.55000000000000004">
      <c r="B58" s="103">
        <v>43881</v>
      </c>
      <c r="C58" s="48">
        <v>1614</v>
      </c>
      <c r="D58" s="84"/>
      <c r="E58" s="110"/>
      <c r="F58" s="57">
        <v>5206</v>
      </c>
      <c r="G58" s="48">
        <v>889</v>
      </c>
      <c r="H58" s="56">
        <f>+H57+G58</f>
        <v>75891</v>
      </c>
      <c r="I58" s="58">
        <f t="shared" si="20"/>
        <v>55389</v>
      </c>
      <c r="J58" s="48">
        <v>-231</v>
      </c>
      <c r="K58" s="56">
        <f t="shared" si="12"/>
        <v>11633</v>
      </c>
      <c r="L58" s="48">
        <v>118</v>
      </c>
      <c r="M58" s="56">
        <f t="shared" si="15"/>
        <v>2236</v>
      </c>
      <c r="N58" s="48">
        <v>2109</v>
      </c>
      <c r="O58" s="56">
        <f>+N58+O57</f>
        <v>18266</v>
      </c>
      <c r="P58" s="111">
        <f t="shared" si="9"/>
        <v>16874</v>
      </c>
      <c r="Q58" s="57">
        <v>606037</v>
      </c>
      <c r="R58" s="48">
        <v>28804</v>
      </c>
      <c r="S58" s="118"/>
      <c r="T58" s="57">
        <v>120302</v>
      </c>
      <c r="U58" s="116"/>
      <c r="W58" s="121">
        <f t="shared" ref="W58" si="33">+B58</f>
        <v>43881</v>
      </c>
      <c r="X58" s="122">
        <f t="shared" ref="X58" si="34">+G58</f>
        <v>889</v>
      </c>
      <c r="Y58" s="97">
        <f t="shared" ref="Y58" si="35">+H58</f>
        <v>75891</v>
      </c>
      <c r="Z58" s="123">
        <f t="shared" ref="Z58" si="36">+B58</f>
        <v>43881</v>
      </c>
      <c r="AA58" s="97">
        <f t="shared" ref="AA58" si="37">+L58</f>
        <v>118</v>
      </c>
      <c r="AB58" s="97">
        <f t="shared" ref="AB58" si="38">+M58</f>
        <v>2236</v>
      </c>
    </row>
    <row r="59" spans="2:28" x14ac:dyDescent="0.55000000000000004">
      <c r="B59" s="77">
        <v>43882</v>
      </c>
      <c r="C59" s="48">
        <v>1361</v>
      </c>
      <c r="D59" s="84"/>
      <c r="E59" s="110"/>
      <c r="F59" s="57">
        <v>5365</v>
      </c>
      <c r="G59" s="48">
        <v>397</v>
      </c>
      <c r="H59" s="56">
        <f>+H58+G59</f>
        <v>76288</v>
      </c>
      <c r="I59" s="58">
        <f t="shared" si="20"/>
        <v>53284</v>
      </c>
      <c r="J59" s="48">
        <v>-156</v>
      </c>
      <c r="K59" s="56">
        <f t="shared" si="12"/>
        <v>11477</v>
      </c>
      <c r="L59" s="48">
        <v>109</v>
      </c>
      <c r="M59" s="56">
        <f t="shared" si="15"/>
        <v>2345</v>
      </c>
      <c r="N59" s="48">
        <v>2393</v>
      </c>
      <c r="O59" s="56">
        <f>+N59+O58</f>
        <v>20659</v>
      </c>
      <c r="P59" s="111">
        <f t="shared" si="9"/>
        <v>12878</v>
      </c>
      <c r="Q59" s="57">
        <v>618915</v>
      </c>
      <c r="R59" s="48">
        <v>26441</v>
      </c>
      <c r="S59" s="118"/>
      <c r="T59" s="57">
        <v>113564</v>
      </c>
      <c r="U59" s="78" t="s">
        <v>122</v>
      </c>
      <c r="W59" s="121">
        <f t="shared" ref="W59" si="39">+B59</f>
        <v>43882</v>
      </c>
      <c r="X59" s="122">
        <f t="shared" ref="X59" si="40">+G59</f>
        <v>397</v>
      </c>
      <c r="Y59" s="97">
        <f t="shared" ref="Y59" si="41">+H59</f>
        <v>76288</v>
      </c>
      <c r="Z59" s="123">
        <f t="shared" ref="Z59" si="42">+B59</f>
        <v>43882</v>
      </c>
      <c r="AA59" s="97">
        <f t="shared" ref="AA59" si="43">+L59</f>
        <v>109</v>
      </c>
      <c r="AB59" s="97">
        <f t="shared" ref="AB59:AB62" si="44">+M59</f>
        <v>2345</v>
      </c>
    </row>
    <row r="60" spans="2:28" x14ac:dyDescent="0.55000000000000004">
      <c r="B60" s="77">
        <v>43883</v>
      </c>
      <c r="C60" s="48">
        <v>882</v>
      </c>
      <c r="D60" s="84"/>
      <c r="E60" s="110"/>
      <c r="F60" s="57">
        <v>4148</v>
      </c>
      <c r="G60" s="48">
        <v>648</v>
      </c>
      <c r="H60" s="56">
        <f>+H59+G60</f>
        <v>76936</v>
      </c>
      <c r="I60" s="58">
        <f t="shared" si="20"/>
        <v>51606</v>
      </c>
      <c r="J60" s="48">
        <v>-509</v>
      </c>
      <c r="K60" s="56">
        <f t="shared" si="12"/>
        <v>10968</v>
      </c>
      <c r="L60" s="48">
        <v>97</v>
      </c>
      <c r="M60" s="56">
        <f t="shared" si="15"/>
        <v>2442</v>
      </c>
      <c r="N60" s="48">
        <v>2230</v>
      </c>
      <c r="O60" s="234">
        <f>+N60+O59-1</f>
        <v>22888</v>
      </c>
      <c r="P60" s="111">
        <f t="shared" si="9"/>
        <v>9602</v>
      </c>
      <c r="Q60" s="57">
        <v>628517</v>
      </c>
      <c r="R60" s="48">
        <v>22128</v>
      </c>
      <c r="S60" s="118"/>
      <c r="T60" s="57">
        <v>106089</v>
      </c>
      <c r="U60" s="78" t="s">
        <v>123</v>
      </c>
      <c r="W60" s="121">
        <f t="shared" ref="W60" si="45">+B60</f>
        <v>43883</v>
      </c>
      <c r="X60" s="122">
        <f t="shared" ref="X60" si="46">+G60</f>
        <v>648</v>
      </c>
      <c r="Y60" s="97">
        <f t="shared" ref="Y60" si="47">+H60</f>
        <v>76936</v>
      </c>
      <c r="Z60" s="123">
        <f t="shared" ref="Z60" si="48">+B60</f>
        <v>43883</v>
      </c>
      <c r="AA60" s="97">
        <f t="shared" ref="AA60" si="49">+L60</f>
        <v>97</v>
      </c>
      <c r="AB60" s="97">
        <f t="shared" si="44"/>
        <v>2442</v>
      </c>
    </row>
    <row r="61" spans="2:28" x14ac:dyDescent="0.55000000000000004">
      <c r="B61" s="77">
        <v>43884</v>
      </c>
      <c r="C61" s="48">
        <v>620</v>
      </c>
      <c r="D61" s="84"/>
      <c r="E61" s="110"/>
      <c r="F61" s="57">
        <v>3434</v>
      </c>
      <c r="G61" s="48">
        <v>409</v>
      </c>
      <c r="H61" s="234">
        <f>+H60+G61-195</f>
        <v>77150</v>
      </c>
      <c r="I61" s="58">
        <f t="shared" si="20"/>
        <v>49824</v>
      </c>
      <c r="J61" s="48">
        <v>-1053</v>
      </c>
      <c r="K61" s="56">
        <f t="shared" si="12"/>
        <v>9915</v>
      </c>
      <c r="L61" s="48">
        <v>150</v>
      </c>
      <c r="M61" s="56">
        <f t="shared" si="15"/>
        <v>2592</v>
      </c>
      <c r="N61" s="48">
        <v>1846</v>
      </c>
      <c r="O61" s="56">
        <f t="shared" ref="O61:O73" si="50">+N61+O60</f>
        <v>24734</v>
      </c>
      <c r="P61" s="111">
        <f t="shared" si="9"/>
        <v>7014</v>
      </c>
      <c r="Q61" s="57">
        <v>635531</v>
      </c>
      <c r="R61" s="48">
        <v>16758</v>
      </c>
      <c r="S61" s="118"/>
      <c r="T61" s="57">
        <v>97481</v>
      </c>
      <c r="U61" s="78" t="s">
        <v>124</v>
      </c>
      <c r="W61" s="121">
        <f t="shared" ref="W61:W62" si="51">+B61</f>
        <v>43884</v>
      </c>
      <c r="X61" s="122">
        <f t="shared" ref="X61:X62" si="52">+G61</f>
        <v>409</v>
      </c>
      <c r="Y61" s="97">
        <f t="shared" ref="Y61" si="53">+H61</f>
        <v>77150</v>
      </c>
      <c r="Z61" s="123">
        <f t="shared" ref="Z61" si="54">+B61</f>
        <v>43884</v>
      </c>
      <c r="AA61" s="97">
        <f t="shared" ref="AA61" si="55">+L61</f>
        <v>150</v>
      </c>
      <c r="AB61" s="97">
        <f t="shared" si="44"/>
        <v>2592</v>
      </c>
    </row>
    <row r="62" spans="2:28" x14ac:dyDescent="0.55000000000000004">
      <c r="B62" s="77">
        <v>43885</v>
      </c>
      <c r="C62" s="48">
        <v>530</v>
      </c>
      <c r="D62" s="84"/>
      <c r="E62" s="110"/>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1">
        <f t="shared" si="9"/>
        <v>6211</v>
      </c>
      <c r="Q62" s="57">
        <v>641742</v>
      </c>
      <c r="R62" s="48">
        <v>15758</v>
      </c>
      <c r="S62" s="118"/>
      <c r="T62" s="57">
        <v>87902</v>
      </c>
      <c r="U62" s="78"/>
      <c r="W62" s="121">
        <f t="shared" si="51"/>
        <v>43885</v>
      </c>
      <c r="X62" s="122">
        <f t="shared" si="52"/>
        <v>508</v>
      </c>
      <c r="Y62" s="97">
        <f t="shared" ref="Y62" si="57">+H62</f>
        <v>77658</v>
      </c>
      <c r="Z62" s="123">
        <f t="shared" ref="Z62" si="58">+B62</f>
        <v>43885</v>
      </c>
      <c r="AA62" s="97">
        <f t="shared" ref="AA62" si="59">+L62</f>
        <v>71</v>
      </c>
      <c r="AB62" s="97">
        <f t="shared" si="44"/>
        <v>2663</v>
      </c>
    </row>
    <row r="63" spans="2:28" x14ac:dyDescent="0.55000000000000004">
      <c r="B63" s="77">
        <v>43886</v>
      </c>
      <c r="C63" s="48">
        <v>439</v>
      </c>
      <c r="D63" s="84"/>
      <c r="E63" s="110"/>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1">
        <f t="shared" si="9"/>
        <v>5664</v>
      </c>
      <c r="Q63" s="57">
        <v>647406</v>
      </c>
      <c r="R63" s="48">
        <v>14573</v>
      </c>
      <c r="S63" s="118"/>
      <c r="T63" s="57">
        <v>79108</v>
      </c>
      <c r="U63" s="78"/>
      <c r="W63" s="121">
        <f t="shared" ref="W63" si="60">+B63</f>
        <v>43886</v>
      </c>
      <c r="X63" s="122">
        <f t="shared" ref="X63" si="61">+G63</f>
        <v>406</v>
      </c>
      <c r="Y63" s="97">
        <f t="shared" ref="Y63" si="62">+H63</f>
        <v>78064</v>
      </c>
      <c r="Z63" s="123">
        <f t="shared" ref="Z63" si="63">+B63</f>
        <v>43886</v>
      </c>
      <c r="AA63" s="97">
        <f t="shared" ref="AA63" si="64">+L63</f>
        <v>52</v>
      </c>
      <c r="AB63" s="97">
        <f t="shared" ref="AB63" si="65">+M63</f>
        <v>2715</v>
      </c>
    </row>
    <row r="64" spans="2:28" x14ac:dyDescent="0.55000000000000004">
      <c r="B64" s="77">
        <v>43887</v>
      </c>
      <c r="C64" s="48">
        <v>508</v>
      </c>
      <c r="D64" s="84"/>
      <c r="E64" s="110"/>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1">
        <f t="shared" si="9"/>
        <v>4768</v>
      </c>
      <c r="Q64" s="57">
        <v>652174</v>
      </c>
      <c r="R64" s="48">
        <v>12823</v>
      </c>
      <c r="S64" s="118"/>
      <c r="T64" s="57">
        <v>71572</v>
      </c>
      <c r="U64" s="78"/>
      <c r="W64" s="121">
        <f t="shared" ref="W64:W65" si="66">+B64</f>
        <v>43887</v>
      </c>
      <c r="X64" s="122">
        <f t="shared" ref="X64" si="67">+G64</f>
        <v>433</v>
      </c>
      <c r="Y64" s="97">
        <f t="shared" ref="Y64" si="68">+H64</f>
        <v>78497</v>
      </c>
      <c r="Z64" s="123">
        <f t="shared" ref="Z64" si="69">+B64</f>
        <v>43887</v>
      </c>
      <c r="AA64" s="97">
        <f t="shared" ref="AA64" si="70">+L64</f>
        <v>29</v>
      </c>
      <c r="AB64" s="97">
        <f t="shared" ref="AB64" si="71">+M64</f>
        <v>2744</v>
      </c>
    </row>
    <row r="65" spans="2:28" x14ac:dyDescent="0.55000000000000004">
      <c r="B65" s="77">
        <v>43888</v>
      </c>
      <c r="C65" s="48">
        <v>452</v>
      </c>
      <c r="D65" s="84"/>
      <c r="E65" s="110"/>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1">
        <f t="shared" si="9"/>
        <v>3880</v>
      </c>
      <c r="Q65" s="57">
        <v>656054</v>
      </c>
      <c r="R65" s="48">
        <v>10525</v>
      </c>
      <c r="S65" s="118"/>
      <c r="T65" s="57">
        <v>65225</v>
      </c>
      <c r="U65" s="78"/>
      <c r="W65" s="121">
        <f t="shared" si="66"/>
        <v>43888</v>
      </c>
      <c r="X65" s="122">
        <f t="shared" ref="X65" si="72">+G65</f>
        <v>327</v>
      </c>
      <c r="Y65" s="97">
        <f t="shared" ref="Y65" si="73">+H65</f>
        <v>78824</v>
      </c>
      <c r="Z65" s="123">
        <f t="shared" ref="Z65" si="74">+B65</f>
        <v>43888</v>
      </c>
      <c r="AA65" s="97">
        <f t="shared" ref="AA65" si="75">+L65</f>
        <v>44</v>
      </c>
      <c r="AB65" s="97">
        <f t="shared" ref="AB65" si="76">+M65</f>
        <v>2788</v>
      </c>
    </row>
    <row r="66" spans="2:28" x14ac:dyDescent="0.55000000000000004">
      <c r="B66" s="77">
        <v>43889</v>
      </c>
      <c r="C66" s="48">
        <v>248</v>
      </c>
      <c r="D66" s="84"/>
      <c r="E66" s="110"/>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1">
        <f t="shared" si="9"/>
        <v>2533</v>
      </c>
      <c r="Q66" s="57">
        <v>658587</v>
      </c>
      <c r="R66" s="48">
        <v>10193</v>
      </c>
      <c r="S66" s="118"/>
      <c r="T66" s="57">
        <v>58233</v>
      </c>
      <c r="U66" s="78"/>
      <c r="W66" s="121">
        <f t="shared" ref="W66" si="78">+B66</f>
        <v>43889</v>
      </c>
      <c r="X66" s="122">
        <f t="shared" ref="X66" si="79">+G66</f>
        <v>427</v>
      </c>
      <c r="Y66" s="97">
        <f t="shared" ref="Y66" si="80">+H66</f>
        <v>79251</v>
      </c>
      <c r="Z66" s="123">
        <f t="shared" ref="Z66" si="81">+B66</f>
        <v>43889</v>
      </c>
      <c r="AA66" s="97">
        <f t="shared" ref="AA66" si="82">+L66</f>
        <v>47</v>
      </c>
      <c r="AB66" s="97">
        <f t="shared" ref="AB66" si="83">+M66</f>
        <v>2835</v>
      </c>
    </row>
    <row r="67" spans="2:28" x14ac:dyDescent="0.55000000000000004">
      <c r="B67" s="77">
        <v>43890</v>
      </c>
      <c r="C67" s="48">
        <v>132</v>
      </c>
      <c r="D67" s="84"/>
      <c r="E67" s="110"/>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1">
        <f t="shared" si="9"/>
        <v>2129</v>
      </c>
      <c r="Q67" s="57">
        <v>660716</v>
      </c>
      <c r="R67" s="48">
        <v>8620</v>
      </c>
      <c r="S67" s="118"/>
      <c r="T67" s="57">
        <v>51856</v>
      </c>
      <c r="U67" s="78"/>
      <c r="W67" s="121">
        <f t="shared" ref="W67:W68" si="84">+B67</f>
        <v>43890</v>
      </c>
      <c r="X67" s="122">
        <f t="shared" ref="X67" si="85">+G67</f>
        <v>573</v>
      </c>
      <c r="Y67" s="97">
        <f t="shared" ref="Y67" si="86">+H67</f>
        <v>79824</v>
      </c>
      <c r="Z67" s="123">
        <f t="shared" ref="Z67" si="87">+B67</f>
        <v>43890</v>
      </c>
      <c r="AA67" s="97">
        <f t="shared" ref="AA67" si="88">+L67</f>
        <v>35</v>
      </c>
      <c r="AB67" s="97">
        <f t="shared" ref="AB67" si="89">+M67</f>
        <v>2870</v>
      </c>
    </row>
    <row r="68" spans="2:28" x14ac:dyDescent="0.55000000000000004">
      <c r="B68" s="77">
        <v>43891</v>
      </c>
      <c r="C68" s="48">
        <v>141</v>
      </c>
      <c r="D68" s="84"/>
      <c r="E68" s="110"/>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1">
        <f t="shared" si="9"/>
        <v>2524</v>
      </c>
      <c r="Q68" s="57">
        <v>663240</v>
      </c>
      <c r="R68" s="48">
        <v>8154</v>
      </c>
      <c r="S68" s="118"/>
      <c r="T68" s="57">
        <v>46219</v>
      </c>
      <c r="U68" s="78"/>
      <c r="W68" s="121">
        <f t="shared" si="84"/>
        <v>43891</v>
      </c>
      <c r="X68" s="122">
        <f t="shared" ref="X68" si="92">+G68</f>
        <v>202</v>
      </c>
      <c r="Y68" s="97">
        <f t="shared" ref="Y68" si="93">+H68</f>
        <v>80026</v>
      </c>
      <c r="Z68" s="123">
        <f t="shared" ref="Z68" si="94">+B68</f>
        <v>43891</v>
      </c>
      <c r="AA68" s="97">
        <f t="shared" ref="AA68" si="95">+L68</f>
        <v>42</v>
      </c>
      <c r="AB68" s="97">
        <f t="shared" ref="AB68" si="96">+M68</f>
        <v>2912</v>
      </c>
    </row>
    <row r="69" spans="2:28" x14ac:dyDescent="0.55000000000000004">
      <c r="B69" s="77">
        <v>43892</v>
      </c>
      <c r="C69" s="48">
        <v>129</v>
      </c>
      <c r="D69" s="84"/>
      <c r="E69" s="110"/>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1">
        <f t="shared" si="9"/>
        <v>1659</v>
      </c>
      <c r="Q69" s="57">
        <v>664899</v>
      </c>
      <c r="R69" s="48">
        <v>7650</v>
      </c>
      <c r="S69" s="118"/>
      <c r="T69" s="57">
        <v>40651</v>
      </c>
      <c r="U69" s="78"/>
      <c r="W69" s="121">
        <f t="shared" ref="W69" si="99">+B69</f>
        <v>43892</v>
      </c>
      <c r="X69" s="122">
        <f t="shared" ref="X69" si="100">+G69</f>
        <v>125</v>
      </c>
      <c r="Y69" s="97">
        <f t="shared" ref="Y69" si="101">+H69</f>
        <v>80151</v>
      </c>
      <c r="Z69" s="123">
        <f t="shared" ref="Z69" si="102">+B69</f>
        <v>43892</v>
      </c>
      <c r="AA69" s="97">
        <f t="shared" ref="AA69" si="103">+L69</f>
        <v>31</v>
      </c>
      <c r="AB69" s="97">
        <f t="shared" ref="AB69" si="104">+M69</f>
        <v>2943</v>
      </c>
    </row>
    <row r="70" spans="2:28" x14ac:dyDescent="0.55000000000000004">
      <c r="B70" s="77">
        <v>43893</v>
      </c>
      <c r="C70" s="48">
        <v>143</v>
      </c>
      <c r="D70" s="84"/>
      <c r="E70" s="110"/>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1">
        <f t="shared" si="9"/>
        <v>1498</v>
      </c>
      <c r="Q70" s="57">
        <v>666397</v>
      </c>
      <c r="R70" s="48">
        <v>6250</v>
      </c>
      <c r="S70" s="118"/>
      <c r="T70" s="57">
        <v>36432</v>
      </c>
      <c r="U70" s="78"/>
      <c r="W70" s="121">
        <f t="shared" ref="W70" si="105">+B70</f>
        <v>43893</v>
      </c>
      <c r="X70" s="122">
        <f t="shared" ref="X70" si="106">+G70</f>
        <v>119</v>
      </c>
      <c r="Y70" s="97">
        <f t="shared" ref="Y70" si="107">+H70</f>
        <v>80270</v>
      </c>
      <c r="Z70" s="123">
        <f t="shared" ref="Z70" si="108">+B70</f>
        <v>43893</v>
      </c>
      <c r="AA70" s="97">
        <f t="shared" ref="AA70" si="109">+L70</f>
        <v>38</v>
      </c>
      <c r="AB70" s="97">
        <f t="shared" ref="AB70" si="110">+M70</f>
        <v>2981</v>
      </c>
    </row>
    <row r="71" spans="2:28" x14ac:dyDescent="0.55000000000000004">
      <c r="B71" s="77">
        <v>43894</v>
      </c>
      <c r="C71" s="48">
        <v>143</v>
      </c>
      <c r="D71" s="84"/>
      <c r="E71" s="110"/>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1">
        <f t="shared" si="9"/>
        <v>2628</v>
      </c>
      <c r="Q71" s="57">
        <v>669025</v>
      </c>
      <c r="R71" s="48">
        <v>6584</v>
      </c>
      <c r="S71" s="118"/>
      <c r="T71" s="57">
        <v>32870</v>
      </c>
      <c r="U71" s="78"/>
      <c r="W71" s="121">
        <f t="shared" ref="W71" si="113">+B71</f>
        <v>43894</v>
      </c>
      <c r="X71" s="122">
        <f t="shared" ref="X71" si="114">+G71</f>
        <v>139</v>
      </c>
      <c r="Y71" s="97">
        <f t="shared" ref="Y71" si="115">+H71</f>
        <v>80409</v>
      </c>
      <c r="Z71" s="123">
        <f t="shared" ref="Z71" si="116">+B71</f>
        <v>43894</v>
      </c>
      <c r="AA71" s="97">
        <f t="shared" ref="AA71" si="117">+L71</f>
        <v>31</v>
      </c>
      <c r="AB71" s="97">
        <f t="shared" ref="AB71" si="118">+M71</f>
        <v>3012</v>
      </c>
    </row>
    <row r="72" spans="2:28" x14ac:dyDescent="0.55000000000000004">
      <c r="B72" s="77">
        <v>43895</v>
      </c>
      <c r="C72" s="48">
        <v>102</v>
      </c>
      <c r="D72" s="84"/>
      <c r="E72" s="110"/>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1">
        <f t="shared" si="9"/>
        <v>1829</v>
      </c>
      <c r="Q72" s="57">
        <v>670854</v>
      </c>
      <c r="R72" s="48">
        <v>5457</v>
      </c>
      <c r="S72" s="118"/>
      <c r="T72" s="57">
        <v>29896</v>
      </c>
      <c r="U72" s="78"/>
      <c r="W72" s="121">
        <f t="shared" ref="W72" si="121">+B72</f>
        <v>43895</v>
      </c>
      <c r="X72" s="122">
        <f t="shared" ref="X72" si="122">+G72</f>
        <v>143</v>
      </c>
      <c r="Y72" s="97">
        <f t="shared" ref="Y72" si="123">+H72</f>
        <v>80552</v>
      </c>
      <c r="Z72" s="123">
        <f t="shared" ref="Z72" si="124">+B72</f>
        <v>43895</v>
      </c>
      <c r="AA72" s="97">
        <f t="shared" ref="AA72" si="125">+L72</f>
        <v>30</v>
      </c>
      <c r="AB72" s="97">
        <f t="shared" ref="AB72" si="126">+M72</f>
        <v>3042</v>
      </c>
    </row>
    <row r="73" spans="2:28" x14ac:dyDescent="0.55000000000000004">
      <c r="B73" s="77">
        <v>43896</v>
      </c>
      <c r="C73" s="48">
        <v>99</v>
      </c>
      <c r="D73" s="84"/>
      <c r="E73" s="110"/>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1">
        <f t="shared" si="9"/>
        <v>1604</v>
      </c>
      <c r="Q73" s="57">
        <v>672458</v>
      </c>
      <c r="R73" s="48">
        <v>4773</v>
      </c>
      <c r="S73" s="118"/>
      <c r="T73" s="57">
        <v>26730</v>
      </c>
      <c r="U73" s="78"/>
      <c r="W73" s="121">
        <f t="shared" ref="W73" si="129">+B73</f>
        <v>43896</v>
      </c>
      <c r="X73" s="122">
        <f t="shared" ref="X73" si="130">+G73</f>
        <v>99</v>
      </c>
      <c r="Y73" s="97">
        <f t="shared" ref="Y73" si="131">+H73</f>
        <v>80651</v>
      </c>
      <c r="Z73" s="123">
        <f t="shared" ref="Z73" si="132">+B73</f>
        <v>43896</v>
      </c>
      <c r="AA73" s="97">
        <f t="shared" ref="AA73" si="133">+L73</f>
        <v>28</v>
      </c>
      <c r="AB73" s="97">
        <f t="shared" ref="AB73" si="134">+M73</f>
        <v>3070</v>
      </c>
    </row>
    <row r="74" spans="2:28" x14ac:dyDescent="0.55000000000000004">
      <c r="B74" s="77">
        <v>43897</v>
      </c>
      <c r="C74" s="48">
        <v>84</v>
      </c>
      <c r="D74" s="84"/>
      <c r="E74" s="110"/>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1">
        <f t="shared" ref="P74:P76" si="138">+Q74-Q73</f>
        <v>1580</v>
      </c>
      <c r="Q74" s="57">
        <v>674038</v>
      </c>
      <c r="R74" s="48">
        <v>4021</v>
      </c>
      <c r="S74" s="118"/>
      <c r="T74" s="57">
        <v>23074</v>
      </c>
      <c r="U74" s="78"/>
      <c r="W74" s="121">
        <f t="shared" ref="W74" si="139">+B74</f>
        <v>43897</v>
      </c>
      <c r="X74" s="122">
        <f t="shared" ref="X74" si="140">+G74</f>
        <v>44</v>
      </c>
      <c r="Y74" s="97">
        <f t="shared" ref="Y74" si="141">+H74</f>
        <v>80695</v>
      </c>
      <c r="Z74" s="123">
        <f t="shared" ref="Z74" si="142">+B74</f>
        <v>43897</v>
      </c>
      <c r="AA74" s="97">
        <f t="shared" ref="AA74" si="143">+L74</f>
        <v>27</v>
      </c>
      <c r="AB74" s="97">
        <f t="shared" ref="AB74" si="144">+M74</f>
        <v>3097</v>
      </c>
    </row>
    <row r="75" spans="2:28" x14ac:dyDescent="0.55000000000000004">
      <c r="B75" s="77">
        <v>43898</v>
      </c>
      <c r="C75" s="48">
        <v>60</v>
      </c>
      <c r="D75" s="84"/>
      <c r="E75" s="110"/>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1">
        <f t="shared" si="138"/>
        <v>722</v>
      </c>
      <c r="Q75" s="57">
        <v>674760</v>
      </c>
      <c r="R75" s="48">
        <v>3802</v>
      </c>
      <c r="S75" s="118"/>
      <c r="T75" s="57">
        <v>20146</v>
      </c>
      <c r="U75" s="78"/>
      <c r="W75" s="121">
        <f t="shared" ref="W75" si="147">+B75</f>
        <v>43898</v>
      </c>
      <c r="X75" s="122">
        <f t="shared" ref="X75" si="148">+G75</f>
        <v>40</v>
      </c>
      <c r="Y75" s="97">
        <f t="shared" ref="Y75" si="149">+H75</f>
        <v>80735</v>
      </c>
      <c r="Z75" s="123">
        <f t="shared" ref="Z75" si="150">+B75</f>
        <v>43898</v>
      </c>
      <c r="AA75" s="97">
        <f t="shared" ref="AA75" si="151">+L75</f>
        <v>22</v>
      </c>
      <c r="AB75" s="97">
        <f t="shared" ref="AB75" si="152">+M75</f>
        <v>3119</v>
      </c>
    </row>
    <row r="76" spans="2:28" x14ac:dyDescent="0.55000000000000004">
      <c r="B76" s="77">
        <v>43899</v>
      </c>
      <c r="C76" s="48">
        <v>36</v>
      </c>
      <c r="D76" s="84"/>
      <c r="E76" s="110"/>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1">
        <f t="shared" si="138"/>
        <v>578</v>
      </c>
      <c r="Q76" s="57">
        <v>675338</v>
      </c>
      <c r="R76" s="48">
        <v>4148</v>
      </c>
      <c r="S76" s="118"/>
      <c r="T76" s="57">
        <v>16982</v>
      </c>
      <c r="U76" s="78"/>
      <c r="W76" s="121">
        <f t="shared" ref="W76" si="155">+B76</f>
        <v>43899</v>
      </c>
      <c r="X76" s="122">
        <f t="shared" ref="X76" si="156">+G76</f>
        <v>19</v>
      </c>
      <c r="Y76" s="97">
        <f t="shared" ref="Y76" si="157">+H76</f>
        <v>80754</v>
      </c>
      <c r="Z76" s="123">
        <f t="shared" ref="Z76" si="158">+B76</f>
        <v>43899</v>
      </c>
      <c r="AA76" s="97">
        <f t="shared" ref="AA76" si="159">+L76</f>
        <v>17</v>
      </c>
      <c r="AB76" s="97">
        <f t="shared" ref="AB76" si="160">+M76</f>
        <v>3136</v>
      </c>
    </row>
    <row r="77" spans="2:28" x14ac:dyDescent="0.55000000000000004">
      <c r="B77" s="77">
        <v>43900</v>
      </c>
      <c r="C77" s="48">
        <v>31</v>
      </c>
      <c r="D77" s="84"/>
      <c r="E77" s="110"/>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1">
        <f t="shared" ref="P77:P85" si="162">+Q77-Q76</f>
        <v>548</v>
      </c>
      <c r="Q77" s="57">
        <v>675886</v>
      </c>
      <c r="R77" s="48">
        <v>3235</v>
      </c>
      <c r="S77" s="118"/>
      <c r="T77" s="57">
        <v>14607</v>
      </c>
      <c r="U77" s="78"/>
      <c r="W77" s="121">
        <f t="shared" ref="W77" si="163">+B77</f>
        <v>43900</v>
      </c>
      <c r="X77" s="122">
        <f t="shared" ref="X77" si="164">+G77</f>
        <v>24</v>
      </c>
      <c r="Y77" s="97">
        <f t="shared" ref="Y77" si="165">+H77</f>
        <v>80778</v>
      </c>
      <c r="Z77" s="123">
        <f t="shared" ref="Z77" si="166">+B77</f>
        <v>43900</v>
      </c>
      <c r="AA77" s="97">
        <f t="shared" ref="AA77" si="167">+L77</f>
        <v>22</v>
      </c>
      <c r="AB77" s="97">
        <f t="shared" ref="AB77" si="168">+M77</f>
        <v>3158</v>
      </c>
    </row>
    <row r="78" spans="2:28" x14ac:dyDescent="0.55000000000000004">
      <c r="B78" s="77">
        <v>43901</v>
      </c>
      <c r="C78" s="48">
        <v>33</v>
      </c>
      <c r="D78" s="84"/>
      <c r="E78" s="110"/>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1">
        <f t="shared" si="162"/>
        <v>1357</v>
      </c>
      <c r="Q78" s="57">
        <v>677243</v>
      </c>
      <c r="R78" s="48">
        <v>2206</v>
      </c>
      <c r="S78" s="118"/>
      <c r="T78" s="57">
        <v>13701</v>
      </c>
      <c r="U78" s="78"/>
      <c r="W78" s="121">
        <f t="shared" ref="W78" si="171">+B78</f>
        <v>43901</v>
      </c>
      <c r="X78" s="122">
        <f t="shared" ref="X78" si="172">+G78</f>
        <v>15</v>
      </c>
      <c r="Y78" s="97">
        <f t="shared" ref="Y78" si="173">+H78</f>
        <v>80793</v>
      </c>
      <c r="Z78" s="123">
        <f t="shared" ref="Z78" si="174">+B78</f>
        <v>43901</v>
      </c>
      <c r="AA78" s="97">
        <f t="shared" ref="AA78" si="175">+L78</f>
        <v>11</v>
      </c>
      <c r="AB78" s="97">
        <f t="shared" ref="AB78" si="176">+M78</f>
        <v>3169</v>
      </c>
    </row>
    <row r="79" spans="2:28" x14ac:dyDescent="0.55000000000000004">
      <c r="B79" s="77">
        <v>43902</v>
      </c>
      <c r="C79" s="48">
        <v>33</v>
      </c>
      <c r="D79" s="84"/>
      <c r="E79" s="110"/>
      <c r="F79" s="57">
        <v>147</v>
      </c>
      <c r="G79" s="48">
        <v>8</v>
      </c>
      <c r="H79" s="234">
        <f>+H78+G79+12</f>
        <v>80813</v>
      </c>
      <c r="I79" s="58">
        <f>+H79-M79-O79</f>
        <v>13526</v>
      </c>
      <c r="J79" s="48">
        <v>-237</v>
      </c>
      <c r="K79" s="56">
        <f t="shared" si="12"/>
        <v>4020</v>
      </c>
      <c r="L79" s="48">
        <v>7</v>
      </c>
      <c r="M79" s="56">
        <f t="shared" si="15"/>
        <v>3176</v>
      </c>
      <c r="N79" s="48">
        <v>1318</v>
      </c>
      <c r="O79" s="56">
        <f t="shared" ref="O79:O85" si="177">+N79+O78</f>
        <v>64111</v>
      </c>
      <c r="P79" s="111">
        <f t="shared" si="162"/>
        <v>845</v>
      </c>
      <c r="Q79" s="57">
        <v>678088</v>
      </c>
      <c r="R79" s="48">
        <v>2483</v>
      </c>
      <c r="S79" s="118"/>
      <c r="T79" s="57">
        <v>12161</v>
      </c>
      <c r="U79" s="78"/>
      <c r="W79" s="121">
        <f t="shared" ref="W79" si="178">+B79</f>
        <v>43902</v>
      </c>
      <c r="X79" s="122">
        <f t="shared" ref="X79" si="179">+G79</f>
        <v>8</v>
      </c>
      <c r="Y79" s="97">
        <f t="shared" ref="Y79" si="180">+H79</f>
        <v>80813</v>
      </c>
      <c r="Z79" s="123">
        <f t="shared" ref="Z79" si="181">+B79</f>
        <v>43902</v>
      </c>
      <c r="AA79" s="97">
        <f t="shared" ref="AA79" si="182">+L79</f>
        <v>7</v>
      </c>
      <c r="AB79" s="97">
        <f t="shared" ref="AB79" si="183">+M79</f>
        <v>3176</v>
      </c>
    </row>
    <row r="80" spans="2:28" x14ac:dyDescent="0.55000000000000004">
      <c r="B80" s="77">
        <v>43903</v>
      </c>
      <c r="C80" s="48">
        <v>17</v>
      </c>
      <c r="D80" s="84"/>
      <c r="E80" s="110"/>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1">
        <f t="shared" si="162"/>
        <v>847</v>
      </c>
      <c r="Q80" s="57">
        <v>678935</v>
      </c>
      <c r="R80" s="48">
        <v>2174</v>
      </c>
      <c r="S80" s="118"/>
      <c r="T80" s="57">
        <v>10879</v>
      </c>
      <c r="U80" s="78"/>
      <c r="W80" s="121">
        <f t="shared" ref="W80" si="186">+B80</f>
        <v>43903</v>
      </c>
      <c r="X80" s="122">
        <f t="shared" ref="X80" si="187">+G80</f>
        <v>11</v>
      </c>
      <c r="Y80" s="97">
        <f t="shared" ref="Y80" si="188">+H80</f>
        <v>80824</v>
      </c>
      <c r="Z80" s="123">
        <f t="shared" ref="Z80" si="189">+B80</f>
        <v>43903</v>
      </c>
      <c r="AA80" s="97">
        <f t="shared" ref="AA80" si="190">+L80</f>
        <v>13</v>
      </c>
      <c r="AB80" s="97">
        <f t="shared" ref="AB80" si="191">+M80</f>
        <v>3189</v>
      </c>
    </row>
    <row r="81" spans="2:28" x14ac:dyDescent="0.55000000000000004">
      <c r="B81" s="77">
        <v>43904</v>
      </c>
      <c r="C81" s="48">
        <v>39</v>
      </c>
      <c r="D81" s="84"/>
      <c r="E81" s="110"/>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1">
        <f t="shared" si="162"/>
        <v>824</v>
      </c>
      <c r="Q81" s="57">
        <v>679759</v>
      </c>
      <c r="R81" s="48">
        <v>1409</v>
      </c>
      <c r="S81" s="118"/>
      <c r="T81" s="57">
        <v>10189</v>
      </c>
      <c r="U81" s="78"/>
      <c r="W81" s="121">
        <f t="shared" ref="W81" si="194">+B81</f>
        <v>43904</v>
      </c>
      <c r="X81" s="122">
        <f t="shared" ref="X81" si="195">+G81</f>
        <v>20</v>
      </c>
      <c r="Y81" s="97">
        <f t="shared" ref="Y81" si="196">+H81</f>
        <v>80844</v>
      </c>
      <c r="Z81" s="123">
        <f t="shared" ref="Z81" si="197">+B81</f>
        <v>43904</v>
      </c>
      <c r="AA81" s="97">
        <f t="shared" ref="AA81" si="198">+L81</f>
        <v>10</v>
      </c>
      <c r="AB81" s="97">
        <f t="shared" ref="AB81" si="199">+M81</f>
        <v>3199</v>
      </c>
    </row>
    <row r="82" spans="2:28" x14ac:dyDescent="0.55000000000000004">
      <c r="B82" s="77">
        <v>43905</v>
      </c>
      <c r="C82" s="48">
        <v>41</v>
      </c>
      <c r="D82" s="84"/>
      <c r="E82" s="110"/>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1">
        <f t="shared" si="162"/>
        <v>703</v>
      </c>
      <c r="Q82" s="57">
        <v>680462</v>
      </c>
      <c r="R82" s="48">
        <v>1316</v>
      </c>
      <c r="S82" s="118"/>
      <c r="T82" s="57">
        <v>9582</v>
      </c>
      <c r="U82" s="78"/>
      <c r="W82" s="121">
        <f t="shared" ref="W82:W83" si="202">+B82</f>
        <v>43905</v>
      </c>
      <c r="X82" s="122">
        <f t="shared" ref="X82" si="203">+G82</f>
        <v>16</v>
      </c>
      <c r="Y82" s="97">
        <f t="shared" ref="Y82" si="204">+H82</f>
        <v>80860</v>
      </c>
      <c r="Z82" s="123">
        <f t="shared" ref="Z82" si="205">+B82</f>
        <v>43905</v>
      </c>
      <c r="AA82" s="97">
        <f t="shared" ref="AA82" si="206">+L82</f>
        <v>14</v>
      </c>
      <c r="AB82" s="97">
        <f t="shared" ref="AB82" si="207">+M82</f>
        <v>3213</v>
      </c>
    </row>
    <row r="83" spans="2:28" x14ac:dyDescent="0.55000000000000004">
      <c r="B83" s="77">
        <v>43906</v>
      </c>
      <c r="C83" s="48">
        <v>45</v>
      </c>
      <c r="D83" s="84"/>
      <c r="E83" s="110"/>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1">
        <f t="shared" si="162"/>
        <v>942</v>
      </c>
      <c r="Q83" s="57">
        <v>681404</v>
      </c>
      <c r="R83" s="48">
        <v>1105</v>
      </c>
      <c r="S83" s="118"/>
      <c r="T83" s="57">
        <v>9351</v>
      </c>
      <c r="U83" s="78"/>
      <c r="W83" s="121">
        <f t="shared" si="202"/>
        <v>43906</v>
      </c>
      <c r="X83" s="122">
        <f t="shared" ref="X83" si="210">+G83</f>
        <v>21</v>
      </c>
      <c r="Y83" s="97">
        <f t="shared" ref="Y83" si="211">+H83</f>
        <v>80881</v>
      </c>
      <c r="Z83" s="123">
        <f t="shared" ref="Z83" si="212">+B83</f>
        <v>43906</v>
      </c>
      <c r="AA83" s="97">
        <f t="shared" ref="AA83" si="213">+L83</f>
        <v>13</v>
      </c>
      <c r="AB83" s="97">
        <f t="shared" ref="AB83" si="214">+M83</f>
        <v>3226</v>
      </c>
    </row>
    <row r="84" spans="2:28" x14ac:dyDescent="0.55000000000000004">
      <c r="B84" s="77">
        <v>43907</v>
      </c>
      <c r="C84" s="48">
        <v>21</v>
      </c>
      <c r="D84" s="84"/>
      <c r="E84" s="110"/>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1">
        <f t="shared" si="162"/>
        <v>923</v>
      </c>
      <c r="Q84" s="57">
        <v>682327</v>
      </c>
      <c r="R84" s="48">
        <v>1014</v>
      </c>
      <c r="S84" s="118"/>
      <c r="T84" s="57">
        <v>9222</v>
      </c>
      <c r="U84" s="78"/>
      <c r="W84" s="121">
        <f t="shared" ref="W84" si="217">+B84</f>
        <v>43907</v>
      </c>
      <c r="X84" s="122">
        <f t="shared" ref="X84" si="218">+G84</f>
        <v>13</v>
      </c>
      <c r="Y84" s="97">
        <f t="shared" ref="Y84" si="219">+H84</f>
        <v>80894</v>
      </c>
      <c r="Z84" s="123">
        <f t="shared" ref="Z84" si="220">+B84</f>
        <v>43907</v>
      </c>
      <c r="AA84" s="97">
        <f t="shared" ref="AA84" si="221">+L84</f>
        <v>11</v>
      </c>
      <c r="AB84" s="97">
        <f t="shared" ref="AB84" si="222">+M84</f>
        <v>3237</v>
      </c>
    </row>
    <row r="85" spans="2:28" x14ac:dyDescent="0.55000000000000004">
      <c r="B85" s="77">
        <v>43908</v>
      </c>
      <c r="C85" s="48">
        <v>23</v>
      </c>
      <c r="D85" s="84"/>
      <c r="E85" s="110"/>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1">
        <f t="shared" si="162"/>
        <v>954</v>
      </c>
      <c r="Q85" s="57">
        <v>683281</v>
      </c>
      <c r="R85" s="48">
        <v>1032</v>
      </c>
      <c r="S85" s="118"/>
      <c r="T85" s="57">
        <v>9144</v>
      </c>
      <c r="U85" s="128" t="s">
        <v>126</v>
      </c>
      <c r="W85" s="121">
        <f t="shared" ref="W85" si="225">+B85</f>
        <v>43908</v>
      </c>
      <c r="X85" s="122">
        <f t="shared" ref="X85" si="226">+G85</f>
        <v>34</v>
      </c>
      <c r="Y85" s="97">
        <f t="shared" ref="Y85" si="227">+H85</f>
        <v>80928</v>
      </c>
      <c r="Z85" s="123">
        <f t="shared" ref="Z85" si="228">+B85</f>
        <v>43908</v>
      </c>
      <c r="AA85" s="97">
        <f t="shared" ref="AA85" si="229">+L85</f>
        <v>8</v>
      </c>
      <c r="AB85" s="97">
        <f t="shared" ref="AB85" si="230">+M85</f>
        <v>3245</v>
      </c>
    </row>
    <row r="86" spans="2:28" x14ac:dyDescent="0.55000000000000004">
      <c r="B86" s="77">
        <v>43909</v>
      </c>
      <c r="C86" s="48">
        <v>31</v>
      </c>
      <c r="D86" s="84"/>
      <c r="E86" s="110"/>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1">
        <f t="shared" ref="P86" si="234">+Q86-Q85</f>
        <v>1050</v>
      </c>
      <c r="Q86" s="57">
        <v>684331</v>
      </c>
      <c r="R86" s="48">
        <v>1197</v>
      </c>
      <c r="S86" s="118"/>
      <c r="T86" s="57">
        <v>8989</v>
      </c>
      <c r="U86" s="128"/>
      <c r="W86" s="121">
        <f t="shared" ref="W86" si="235">+B86</f>
        <v>43909</v>
      </c>
      <c r="X86" s="122">
        <f t="shared" ref="X86" si="236">+G86</f>
        <v>39</v>
      </c>
      <c r="Y86" s="97">
        <f t="shared" ref="Y86" si="237">+H86</f>
        <v>80967</v>
      </c>
      <c r="Z86" s="123">
        <f t="shared" ref="Z86" si="238">+B86</f>
        <v>43909</v>
      </c>
      <c r="AA86" s="97">
        <f t="shared" ref="AA86" si="239">+L86</f>
        <v>3</v>
      </c>
      <c r="AB86" s="97">
        <f t="shared" ref="AB86" si="240">+M86</f>
        <v>3248</v>
      </c>
    </row>
    <row r="87" spans="2:28" x14ac:dyDescent="0.55000000000000004">
      <c r="B87" s="77">
        <v>43910</v>
      </c>
      <c r="C87" s="48">
        <v>36</v>
      </c>
      <c r="D87" s="84"/>
      <c r="E87" s="110"/>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1">
        <f t="shared" ref="P87" si="244">+Q87-Q86</f>
        <v>1535</v>
      </c>
      <c r="Q87" s="57">
        <v>685866</v>
      </c>
      <c r="R87" s="48">
        <v>1191</v>
      </c>
      <c r="S87" s="118"/>
      <c r="T87" s="57">
        <v>9371</v>
      </c>
      <c r="U87" s="128"/>
      <c r="W87" s="121">
        <f t="shared" ref="W87" si="245">+B87</f>
        <v>43910</v>
      </c>
      <c r="X87" s="122">
        <f t="shared" ref="X87" si="246">+G87</f>
        <v>41</v>
      </c>
      <c r="Y87" s="97">
        <f t="shared" ref="Y87" si="247">+H87</f>
        <v>81008</v>
      </c>
      <c r="Z87" s="123">
        <f t="shared" ref="Z87" si="248">+B87</f>
        <v>43910</v>
      </c>
      <c r="AA87" s="97">
        <f t="shared" ref="AA87" si="249">+L87</f>
        <v>7</v>
      </c>
      <c r="AB87" s="97">
        <f t="shared" ref="AB87" si="250">+M87</f>
        <v>3255</v>
      </c>
    </row>
    <row r="88" spans="2:28" x14ac:dyDescent="0.55000000000000004">
      <c r="B88" s="77">
        <v>43911</v>
      </c>
      <c r="C88" s="48">
        <v>45</v>
      </c>
      <c r="D88" s="84"/>
      <c r="E88" s="110"/>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1">
        <f t="shared" ref="P88:P89" si="254">+Q88-Q87</f>
        <v>1814</v>
      </c>
      <c r="Q88" s="57">
        <v>687680</v>
      </c>
      <c r="R88" s="48">
        <v>1110</v>
      </c>
      <c r="S88" s="118"/>
      <c r="T88" s="57">
        <v>10071</v>
      </c>
      <c r="U88" s="128"/>
      <c r="W88" s="121">
        <f t="shared" ref="W88" si="255">+B88</f>
        <v>43911</v>
      </c>
      <c r="X88" s="122">
        <f t="shared" ref="X88" si="256">+G88</f>
        <v>46</v>
      </c>
      <c r="Y88" s="97">
        <f t="shared" ref="Y88" si="257">+H88</f>
        <v>81054</v>
      </c>
      <c r="Z88" s="123">
        <f t="shared" ref="Z88" si="258">+B88</f>
        <v>43911</v>
      </c>
      <c r="AA88" s="97">
        <f t="shared" ref="AA88" si="259">+L88</f>
        <v>6</v>
      </c>
      <c r="AB88" s="97">
        <f t="shared" ref="AB88" si="260">+M88</f>
        <v>3261</v>
      </c>
    </row>
    <row r="89" spans="2:28" x14ac:dyDescent="0.55000000000000004">
      <c r="B89" s="77">
        <v>43912</v>
      </c>
      <c r="C89" s="48">
        <v>47</v>
      </c>
      <c r="D89" s="84"/>
      <c r="E89" s="110"/>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1">
        <f t="shared" si="254"/>
        <v>1313</v>
      </c>
      <c r="Q89" s="57">
        <v>688993</v>
      </c>
      <c r="R89" s="48">
        <v>661</v>
      </c>
      <c r="S89" s="118"/>
      <c r="T89" s="57">
        <v>10701</v>
      </c>
      <c r="U89" s="128"/>
      <c r="W89" s="121">
        <f t="shared" ref="W89" si="263">+B89</f>
        <v>43912</v>
      </c>
      <c r="X89" s="122">
        <f t="shared" ref="X89" si="264">+G89</f>
        <v>39</v>
      </c>
      <c r="Y89" s="97">
        <f t="shared" ref="Y89" si="265">+H89</f>
        <v>81093</v>
      </c>
      <c r="Z89" s="123">
        <f t="shared" ref="Z89" si="266">+B89</f>
        <v>43912</v>
      </c>
      <c r="AA89" s="97">
        <f t="shared" ref="AA89" si="267">+L89</f>
        <v>9</v>
      </c>
      <c r="AB89" s="97">
        <f t="shared" ref="AB89" si="268">+M89</f>
        <v>3270</v>
      </c>
    </row>
    <row r="90" spans="2:28" x14ac:dyDescent="0.55000000000000004">
      <c r="B90" s="77">
        <v>43913</v>
      </c>
      <c r="C90" s="48">
        <v>35</v>
      </c>
      <c r="D90" s="84"/>
      <c r="E90" s="110"/>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1">
        <f t="shared" ref="P90" si="272">+Q90-Q89</f>
        <v>2192</v>
      </c>
      <c r="Q90" s="57">
        <v>691185</v>
      </c>
      <c r="R90" s="48">
        <v>769</v>
      </c>
      <c r="S90" s="118"/>
      <c r="T90" s="57">
        <v>12077</v>
      </c>
      <c r="U90" s="128"/>
      <c r="W90" s="121">
        <f t="shared" ref="W90" si="273">+B90</f>
        <v>43913</v>
      </c>
      <c r="X90" s="122">
        <f t="shared" ref="X90" si="274">+G90</f>
        <v>78</v>
      </c>
      <c r="Y90" s="97">
        <f t="shared" ref="Y90" si="275">+H90</f>
        <v>81171</v>
      </c>
      <c r="Z90" s="123">
        <f t="shared" ref="Z90" si="276">+B90</f>
        <v>43913</v>
      </c>
      <c r="AA90" s="97">
        <f t="shared" ref="AA90" si="277">+L90</f>
        <v>7</v>
      </c>
      <c r="AB90" s="97">
        <f t="shared" ref="AB90" si="278">+M90</f>
        <v>3277</v>
      </c>
    </row>
    <row r="91" spans="2:28" x14ac:dyDescent="0.55000000000000004">
      <c r="B91" s="77">
        <v>43914</v>
      </c>
      <c r="C91" s="48">
        <v>33</v>
      </c>
      <c r="D91" s="84"/>
      <c r="E91" s="110"/>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1">
        <f t="shared" ref="P91" si="282">+Q91-Q90</f>
        <v>2038</v>
      </c>
      <c r="Q91" s="57">
        <v>693223</v>
      </c>
      <c r="R91" s="48">
        <v>491</v>
      </c>
      <c r="S91" s="118"/>
      <c r="T91" s="57">
        <v>13356</v>
      </c>
      <c r="U91" s="128"/>
      <c r="W91" s="121">
        <f t="shared" ref="W91" si="283">+B91</f>
        <v>43914</v>
      </c>
      <c r="X91" s="122">
        <f t="shared" ref="X91" si="284">+G91</f>
        <v>47</v>
      </c>
      <c r="Y91" s="97">
        <f t="shared" ref="Y91" si="285">+H91</f>
        <v>81218</v>
      </c>
      <c r="Z91" s="123">
        <f t="shared" ref="Z91" si="286">+B91</f>
        <v>43914</v>
      </c>
      <c r="AA91" s="97">
        <f t="shared" ref="AA91" si="287">+L91</f>
        <v>4</v>
      </c>
      <c r="AB91" s="97">
        <f t="shared" ref="AB91" si="288">+M91</f>
        <v>3281</v>
      </c>
    </row>
    <row r="92" spans="2:28" x14ac:dyDescent="0.55000000000000004">
      <c r="B92" s="77">
        <v>43915</v>
      </c>
      <c r="C92" s="48">
        <v>58</v>
      </c>
      <c r="D92" s="84"/>
      <c r="E92" s="110"/>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1">
        <f t="shared" ref="P92" si="294">+Q92-Q91</f>
        <v>2082</v>
      </c>
      <c r="Q92" s="57">
        <v>695305</v>
      </c>
      <c r="R92" s="48">
        <v>721</v>
      </c>
      <c r="S92" s="118"/>
      <c r="T92" s="57">
        <v>14714</v>
      </c>
      <c r="U92" s="128"/>
      <c r="W92" s="121">
        <f t="shared" ref="W92" si="295">+B92</f>
        <v>43915</v>
      </c>
      <c r="X92" s="122">
        <f t="shared" ref="X92" si="296">+G92</f>
        <v>67</v>
      </c>
      <c r="Y92" s="97">
        <f t="shared" ref="Y92" si="297">+H92</f>
        <v>81285</v>
      </c>
      <c r="Z92" s="123">
        <f t="shared" ref="Z92" si="298">+B92</f>
        <v>43915</v>
      </c>
      <c r="AA92" s="97">
        <f t="shared" ref="AA92" si="299">+L92</f>
        <v>6</v>
      </c>
      <c r="AB92" s="97">
        <f t="shared" ref="AB92" si="300">+M92</f>
        <v>3287</v>
      </c>
    </row>
    <row r="93" spans="2:28" x14ac:dyDescent="0.55000000000000004">
      <c r="B93" s="77">
        <v>43916</v>
      </c>
      <c r="C93" s="48">
        <v>49</v>
      </c>
      <c r="D93" s="84"/>
      <c r="E93" s="110"/>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1">
        <f t="shared" ref="P93" si="304">+Q93-Q92</f>
        <v>2165</v>
      </c>
      <c r="Q93" s="57">
        <v>697470</v>
      </c>
      <c r="R93" s="48">
        <v>837</v>
      </c>
      <c r="S93" s="118"/>
      <c r="T93" s="57">
        <v>16005</v>
      </c>
      <c r="U93" s="128"/>
      <c r="W93" s="121">
        <f t="shared" ref="W93" si="305">+B93</f>
        <v>43916</v>
      </c>
      <c r="X93" s="122">
        <f t="shared" ref="X93" si="306">+G93</f>
        <v>55</v>
      </c>
      <c r="Y93" s="97">
        <f t="shared" ref="Y93" si="307">+H93</f>
        <v>81340</v>
      </c>
      <c r="Z93" s="123">
        <f t="shared" ref="Z93" si="308">+B93</f>
        <v>43916</v>
      </c>
      <c r="AA93" s="97">
        <f t="shared" ref="AA93" si="309">+L93</f>
        <v>5</v>
      </c>
      <c r="AB93" s="97">
        <f t="shared" ref="AB93" si="310">+M93</f>
        <v>3292</v>
      </c>
    </row>
    <row r="94" spans="2:28" x14ac:dyDescent="0.55000000000000004">
      <c r="B94" s="77">
        <v>43917</v>
      </c>
      <c r="C94" s="48">
        <v>29</v>
      </c>
      <c r="D94" s="84"/>
      <c r="E94" s="110"/>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1">
        <f t="shared" ref="P94" si="314">+Q94-Q93</f>
        <v>1926</v>
      </c>
      <c r="Q94" s="57">
        <v>699396</v>
      </c>
      <c r="R94" s="48">
        <v>758</v>
      </c>
      <c r="S94" s="118"/>
      <c r="T94" s="57">
        <v>17198</v>
      </c>
      <c r="U94" s="128"/>
      <c r="W94" s="121">
        <f t="shared" ref="W94" si="315">+B94</f>
        <v>43917</v>
      </c>
      <c r="X94" s="122">
        <f t="shared" ref="X94" si="316">+G94</f>
        <v>54</v>
      </c>
      <c r="Y94" s="97">
        <f t="shared" ref="Y94" si="317">+H94</f>
        <v>81394</v>
      </c>
      <c r="Z94" s="123">
        <f t="shared" ref="Z94" si="318">+B94</f>
        <v>43917</v>
      </c>
      <c r="AA94" s="97">
        <f t="shared" ref="AA94" si="319">+L94</f>
        <v>3</v>
      </c>
      <c r="AB94" s="97">
        <f t="shared" ref="AB94" si="320">+M94</f>
        <v>3295</v>
      </c>
    </row>
    <row r="95" spans="2:28" x14ac:dyDescent="0.55000000000000004">
      <c r="B95" s="77">
        <v>43918</v>
      </c>
      <c r="C95" s="48">
        <v>28</v>
      </c>
      <c r="D95" s="84"/>
      <c r="E95" s="110"/>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1">
        <f t="shared" ref="P95" si="326">+Q95-Q94</f>
        <v>2488</v>
      </c>
      <c r="Q95" s="57">
        <v>701884</v>
      </c>
      <c r="R95" s="48">
        <v>1097</v>
      </c>
      <c r="S95" s="118"/>
      <c r="T95" s="57">
        <v>18581</v>
      </c>
      <c r="U95" s="128"/>
      <c r="W95" s="121">
        <f t="shared" ref="W95" si="327">+B95</f>
        <v>43918</v>
      </c>
      <c r="X95" s="122">
        <f t="shared" ref="X95" si="328">+G95</f>
        <v>45</v>
      </c>
      <c r="Y95" s="97">
        <f t="shared" ref="Y95" si="329">+H95</f>
        <v>81439</v>
      </c>
      <c r="Z95" s="123">
        <f t="shared" ref="Z95" si="330">+B95</f>
        <v>43918</v>
      </c>
      <c r="AA95" s="97">
        <f t="shared" ref="AA95" si="331">+L95</f>
        <v>5</v>
      </c>
      <c r="AB95" s="97">
        <f t="shared" ref="AB95" si="332">+M95</f>
        <v>3300</v>
      </c>
    </row>
    <row r="96" spans="2:28" x14ac:dyDescent="0.55000000000000004">
      <c r="B96" s="77">
        <v>43919</v>
      </c>
      <c r="C96" s="48">
        <v>17</v>
      </c>
      <c r="D96" s="84"/>
      <c r="E96" s="110"/>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1">
        <f t="shared" ref="P96" si="336">+Q96-Q95</f>
        <v>2306</v>
      </c>
      <c r="Q96" s="57">
        <v>704190</v>
      </c>
      <c r="R96" s="48">
        <v>1575</v>
      </c>
      <c r="S96" s="118"/>
      <c r="T96" s="57">
        <v>19235</v>
      </c>
      <c r="U96" s="128"/>
      <c r="W96" s="121">
        <f t="shared" ref="W96" si="337">+B96</f>
        <v>43919</v>
      </c>
      <c r="X96" s="122">
        <f t="shared" ref="X96" si="338">+G96</f>
        <v>31</v>
      </c>
      <c r="Y96" s="97">
        <f t="shared" ref="Y96" si="339">+H96</f>
        <v>81470</v>
      </c>
      <c r="Z96" s="123">
        <f t="shared" ref="Z96" si="340">+B96</f>
        <v>43919</v>
      </c>
      <c r="AA96" s="97">
        <f t="shared" ref="AA96" si="341">+L96</f>
        <v>4</v>
      </c>
      <c r="AB96" s="97">
        <f t="shared" ref="AB96" si="342">+M96</f>
        <v>3304</v>
      </c>
    </row>
    <row r="97" spans="2:28" x14ac:dyDescent="0.55000000000000004">
      <c r="B97" s="77">
        <v>43920</v>
      </c>
      <c r="C97" s="48">
        <v>44</v>
      </c>
      <c r="D97" s="84"/>
      <c r="E97" s="110"/>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1">
        <f t="shared" ref="P97" si="348">+Q97-Q96</f>
        <v>1827</v>
      </c>
      <c r="Q97" s="57">
        <v>706017</v>
      </c>
      <c r="R97" s="48">
        <v>1199</v>
      </c>
      <c r="S97" s="118"/>
      <c r="T97" s="57">
        <v>19853</v>
      </c>
      <c r="U97" s="128"/>
      <c r="W97" s="121">
        <f t="shared" ref="W97" si="349">+B97</f>
        <v>43920</v>
      </c>
      <c r="X97" s="122">
        <f t="shared" ref="X97" si="350">+G97</f>
        <v>48</v>
      </c>
      <c r="Y97" s="97">
        <f t="shared" ref="Y97" si="351">+H97</f>
        <v>81518</v>
      </c>
      <c r="Z97" s="123">
        <f t="shared" ref="Z97" si="352">+B97</f>
        <v>43920</v>
      </c>
      <c r="AA97" s="97">
        <f t="shared" ref="AA97" si="353">+L97</f>
        <v>1</v>
      </c>
      <c r="AB97" s="97">
        <f t="shared" ref="AB97" si="354">+M97</f>
        <v>3305</v>
      </c>
    </row>
    <row r="98" spans="2:28" x14ac:dyDescent="0.55000000000000004">
      <c r="B98" s="77">
        <v>43921</v>
      </c>
      <c r="C98" s="48">
        <v>26</v>
      </c>
      <c r="D98" s="84"/>
      <c r="E98" s="110"/>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1">
        <f t="shared" ref="P98:P99" si="358">+Q98-Q97</f>
        <v>1896</v>
      </c>
      <c r="Q98" s="57">
        <v>707913</v>
      </c>
      <c r="R98" s="48">
        <v>1418</v>
      </c>
      <c r="S98" s="118"/>
      <c r="T98" s="57">
        <v>20314</v>
      </c>
      <c r="U98" s="128"/>
      <c r="W98" s="121">
        <f t="shared" ref="W98" si="359">+B98</f>
        <v>43921</v>
      </c>
      <c r="X98" s="122">
        <f t="shared" ref="X98" si="360">+G98</f>
        <v>36</v>
      </c>
      <c r="Y98" s="97">
        <f t="shared" ref="Y98" si="361">+H98</f>
        <v>81554</v>
      </c>
      <c r="Z98" s="123">
        <f t="shared" ref="Z98" si="362">+B98</f>
        <v>43921</v>
      </c>
      <c r="AA98" s="97">
        <f t="shared" ref="AA98" si="363">+L98</f>
        <v>7</v>
      </c>
      <c r="AB98" s="97">
        <f t="shared" ref="AB98" si="364">+M98</f>
        <v>3312</v>
      </c>
    </row>
    <row r="99" spans="2:28" x14ac:dyDescent="0.55000000000000004">
      <c r="B99" s="77">
        <v>43922</v>
      </c>
      <c r="C99" s="48">
        <v>20</v>
      </c>
      <c r="D99" s="84"/>
      <c r="E99" s="110"/>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1">
        <f t="shared" si="358"/>
        <v>1657</v>
      </c>
      <c r="Q99" s="57">
        <v>709570</v>
      </c>
      <c r="R99" s="48">
        <v>1898</v>
      </c>
      <c r="S99" s="118"/>
      <c r="T99" s="57">
        <v>20072</v>
      </c>
      <c r="U99" s="128"/>
      <c r="W99" s="121">
        <f t="shared" ref="W99" si="367">+B99</f>
        <v>43922</v>
      </c>
      <c r="X99" s="122">
        <f t="shared" ref="X99" si="368">+G99</f>
        <v>35</v>
      </c>
      <c r="Y99" s="97">
        <f t="shared" ref="Y99" si="369">+H99</f>
        <v>81589</v>
      </c>
      <c r="Z99" s="123">
        <f t="shared" ref="Z99" si="370">+B99</f>
        <v>43922</v>
      </c>
      <c r="AA99" s="97">
        <f t="shared" ref="AA99" si="371">+L99</f>
        <v>6</v>
      </c>
      <c r="AB99" s="97">
        <f t="shared" ref="AB99" si="372">+M99</f>
        <v>3318</v>
      </c>
    </row>
    <row r="100" spans="2:28" x14ac:dyDescent="0.55000000000000004">
      <c r="B100" s="77">
        <v>43923</v>
      </c>
      <c r="C100" s="48">
        <v>12</v>
      </c>
      <c r="D100" s="84"/>
      <c r="E100" s="110"/>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1">
        <f t="shared" ref="P100" si="376">+Q100-Q99</f>
        <v>1415</v>
      </c>
      <c r="Q100" s="57">
        <v>710985</v>
      </c>
      <c r="R100" s="48">
        <v>1990</v>
      </c>
      <c r="S100" s="118"/>
      <c r="T100" s="57">
        <v>19533</v>
      </c>
      <c r="U100" s="128"/>
      <c r="W100" s="121">
        <f t="shared" ref="W100" si="377">+B100</f>
        <v>43923</v>
      </c>
      <c r="X100" s="122">
        <f t="shared" ref="X100" si="378">+G100</f>
        <v>31</v>
      </c>
      <c r="Y100" s="97">
        <f t="shared" ref="Y100" si="379">+H100</f>
        <v>81620</v>
      </c>
      <c r="Z100" s="123">
        <f t="shared" ref="Z100" si="380">+B100</f>
        <v>43923</v>
      </c>
      <c r="AA100" s="97">
        <f t="shared" ref="AA100" si="381">+L100</f>
        <v>4</v>
      </c>
      <c r="AB100" s="97">
        <f t="shared" ref="AB100" si="382">+M100</f>
        <v>3322</v>
      </c>
    </row>
    <row r="101" spans="2:28" x14ac:dyDescent="0.55000000000000004">
      <c r="B101" s="77">
        <v>43924</v>
      </c>
      <c r="C101" s="48">
        <v>11</v>
      </c>
      <c r="D101" s="84"/>
      <c r="E101" s="110"/>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1">
        <f t="shared" ref="P101" si="388">+Q101-Q100</f>
        <v>1103</v>
      </c>
      <c r="Q101" s="57">
        <v>712088</v>
      </c>
      <c r="R101" s="48">
        <v>2346</v>
      </c>
      <c r="S101" s="118"/>
      <c r="T101" s="57">
        <v>18286</v>
      </c>
      <c r="U101" s="128"/>
      <c r="W101" s="121">
        <f t="shared" ref="W101" si="389">+B101</f>
        <v>43924</v>
      </c>
      <c r="X101" s="122">
        <f t="shared" ref="X101" si="390">+G101</f>
        <v>19</v>
      </c>
      <c r="Y101" s="97">
        <f t="shared" ref="Y101" si="391">+H101</f>
        <v>81639</v>
      </c>
      <c r="Z101" s="123">
        <f t="shared" ref="Z101" si="392">+B101</f>
        <v>43924</v>
      </c>
      <c r="AA101" s="97">
        <f t="shared" ref="AA101" si="393">+L101</f>
        <v>4</v>
      </c>
      <c r="AB101" s="97">
        <f t="shared" ref="AB101" si="394">+M101</f>
        <v>3326</v>
      </c>
    </row>
    <row r="102" spans="2:28" x14ac:dyDescent="0.55000000000000004">
      <c r="B102" s="77">
        <v>43925</v>
      </c>
      <c r="C102" s="48">
        <v>11</v>
      </c>
      <c r="D102" s="84"/>
      <c r="E102" s="110"/>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1">
        <f t="shared" ref="P102" si="400">+Q102-Q101</f>
        <v>1022</v>
      </c>
      <c r="Q102" s="57">
        <v>713110</v>
      </c>
      <c r="R102" s="48">
        <v>1869</v>
      </c>
      <c r="S102" s="118"/>
      <c r="T102" s="57">
        <v>17436</v>
      </c>
      <c r="U102" s="128"/>
      <c r="W102" s="121">
        <f t="shared" ref="W102" si="401">+B102</f>
        <v>43925</v>
      </c>
      <c r="X102" s="122">
        <f t="shared" ref="X102" si="402">+G102</f>
        <v>30</v>
      </c>
      <c r="Y102" s="97">
        <f t="shared" ref="Y102" si="403">+H102</f>
        <v>81669</v>
      </c>
      <c r="Z102" s="123">
        <f t="shared" ref="Z102" si="404">+B102</f>
        <v>43925</v>
      </c>
      <c r="AA102" s="97">
        <f t="shared" ref="AA102" si="405">+L102</f>
        <v>3</v>
      </c>
      <c r="AB102" s="97">
        <f t="shared" ref="AB102" si="406">+M102</f>
        <v>3329</v>
      </c>
    </row>
    <row r="103" spans="2:28" x14ac:dyDescent="0.55000000000000004">
      <c r="B103" s="77">
        <v>43926</v>
      </c>
      <c r="C103" s="48">
        <v>10</v>
      </c>
      <c r="D103" s="84"/>
      <c r="E103" s="110"/>
      <c r="F103" s="57">
        <v>88</v>
      </c>
      <c r="G103" s="48">
        <v>39</v>
      </c>
      <c r="H103" s="56">
        <f t="shared" ref="H103" si="407">+H102+G103</f>
        <v>81708</v>
      </c>
      <c r="I103" s="58">
        <f t="shared" ref="I103" si="408">+H103-M103-O103</f>
        <v>1299</v>
      </c>
      <c r="J103" s="48">
        <v>-30</v>
      </c>
      <c r="K103" s="56">
        <f t="shared" ref="K103:K104" si="409">+J103+K102</f>
        <v>265</v>
      </c>
      <c r="L103" s="48">
        <v>1</v>
      </c>
      <c r="M103" s="234">
        <f>+L103+M102+1</f>
        <v>3331</v>
      </c>
      <c r="N103" s="48">
        <v>114</v>
      </c>
      <c r="O103" s="56">
        <f t="shared" ref="O103" si="410">+N103+O102</f>
        <v>77078</v>
      </c>
      <c r="P103" s="111">
        <f t="shared" ref="P103" si="411">+Q103-Q102</f>
        <v>878</v>
      </c>
      <c r="Q103" s="57">
        <v>713988</v>
      </c>
      <c r="R103" s="48">
        <v>2151</v>
      </c>
      <c r="S103" s="118"/>
      <c r="T103" s="57">
        <v>16154</v>
      </c>
      <c r="U103" s="128"/>
      <c r="W103" s="121">
        <f t="shared" ref="W103" si="412">+B103</f>
        <v>43926</v>
      </c>
      <c r="X103" s="122">
        <f t="shared" ref="X103" si="413">+G103</f>
        <v>39</v>
      </c>
      <c r="Y103" s="97">
        <f t="shared" ref="Y103" si="414">+H103</f>
        <v>81708</v>
      </c>
      <c r="Z103" s="123">
        <f t="shared" ref="Z103" si="415">+B103</f>
        <v>43926</v>
      </c>
      <c r="AA103" s="97">
        <f t="shared" ref="AA103" si="416">+L103</f>
        <v>1</v>
      </c>
      <c r="AB103" s="97">
        <f t="shared" ref="AB103" si="417">+M103</f>
        <v>3331</v>
      </c>
    </row>
    <row r="104" spans="2:28" x14ac:dyDescent="0.55000000000000004">
      <c r="B104" s="77">
        <v>43927</v>
      </c>
      <c r="C104" s="48">
        <v>12</v>
      </c>
      <c r="D104" s="84"/>
      <c r="E104" s="110"/>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1">
        <f t="shared" ref="P104" si="422">+Q104-Q103</f>
        <v>732</v>
      </c>
      <c r="Q104" s="57">
        <v>714720</v>
      </c>
      <c r="R104" s="48">
        <v>2365</v>
      </c>
      <c r="S104" s="118"/>
      <c r="T104" s="57">
        <v>14499</v>
      </c>
      <c r="U104" s="128"/>
      <c r="W104" s="121">
        <f t="shared" ref="W104:W105" si="423">+B104</f>
        <v>43927</v>
      </c>
      <c r="X104" s="122">
        <f t="shared" ref="X104:X105" si="424">+G104</f>
        <v>32</v>
      </c>
      <c r="Y104" s="97">
        <f t="shared" ref="Y104:Y105" si="425">+H104</f>
        <v>81740</v>
      </c>
      <c r="Z104" s="123">
        <f t="shared" ref="Z104:Z105" si="426">+B104</f>
        <v>43927</v>
      </c>
      <c r="AA104" s="97">
        <f t="shared" ref="AA104:AA105" si="427">+L104</f>
        <v>0</v>
      </c>
      <c r="AB104" s="97">
        <f t="shared" ref="AB104:AB105" si="428">+M104</f>
        <v>3331</v>
      </c>
    </row>
    <row r="105" spans="2:28" x14ac:dyDescent="0.55000000000000004">
      <c r="B105" s="77">
        <v>43928</v>
      </c>
      <c r="C105" s="48">
        <v>12</v>
      </c>
      <c r="D105" s="84"/>
      <c r="E105" s="110"/>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1">
        <f t="shared" ref="P105" si="433">+Q105-Q104</f>
        <v>1134</v>
      </c>
      <c r="Q105" s="57">
        <v>715854</v>
      </c>
      <c r="R105" s="48">
        <v>2295</v>
      </c>
      <c r="S105" s="118"/>
      <c r="T105" s="57">
        <v>13334</v>
      </c>
      <c r="U105" s="128"/>
      <c r="W105" s="121">
        <f t="shared" si="423"/>
        <v>43928</v>
      </c>
      <c r="X105" s="122">
        <f t="shared" si="424"/>
        <v>62</v>
      </c>
      <c r="Y105" s="97">
        <f t="shared" si="425"/>
        <v>81802</v>
      </c>
      <c r="Z105" s="123">
        <f t="shared" si="426"/>
        <v>43928</v>
      </c>
      <c r="AA105" s="97">
        <f t="shared" si="427"/>
        <v>2</v>
      </c>
      <c r="AB105" s="97">
        <f t="shared" si="428"/>
        <v>3333</v>
      </c>
    </row>
    <row r="106" spans="2:28" x14ac:dyDescent="0.55000000000000004">
      <c r="B106" s="77">
        <v>43929</v>
      </c>
      <c r="C106" s="48">
        <v>17</v>
      </c>
      <c r="D106" s="84"/>
      <c r="E106" s="110"/>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1">
        <f t="shared" ref="P106" si="438">+Q106-Q105</f>
        <v>35</v>
      </c>
      <c r="Q106" s="57">
        <v>715889</v>
      </c>
      <c r="R106" s="48">
        <v>1848</v>
      </c>
      <c r="S106" s="118"/>
      <c r="T106" s="57">
        <v>12510</v>
      </c>
      <c r="U106" s="128"/>
      <c r="W106" s="121">
        <f t="shared" ref="W106" si="439">+B106</f>
        <v>43929</v>
      </c>
      <c r="X106" s="122">
        <f t="shared" ref="X106" si="440">+G106</f>
        <v>63</v>
      </c>
      <c r="Y106" s="97">
        <f t="shared" ref="Y106" si="441">+H106</f>
        <v>81865</v>
      </c>
      <c r="Z106" s="123">
        <f t="shared" ref="Z106" si="442">+B106</f>
        <v>43929</v>
      </c>
      <c r="AA106" s="97">
        <f t="shared" ref="AA106" si="443">+L106</f>
        <v>2</v>
      </c>
      <c r="AB106" s="97">
        <f t="shared" ref="AB106" si="444">+M106</f>
        <v>3335</v>
      </c>
    </row>
    <row r="107" spans="2:28" x14ac:dyDescent="0.55000000000000004">
      <c r="B107" s="77">
        <v>43930</v>
      </c>
      <c r="C107" s="48">
        <v>3</v>
      </c>
      <c r="D107" s="84"/>
      <c r="E107" s="110"/>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1">
        <f t="shared" ref="P107" si="449">+Q107-Q106</f>
        <v>1489</v>
      </c>
      <c r="Q107" s="57">
        <v>717378</v>
      </c>
      <c r="R107" s="48">
        <v>1823</v>
      </c>
      <c r="S107" s="118"/>
      <c r="T107" s="57">
        <v>11176</v>
      </c>
      <c r="U107" s="128"/>
      <c r="W107" s="121">
        <f t="shared" ref="W107" si="450">+B107</f>
        <v>43930</v>
      </c>
      <c r="X107" s="122">
        <f t="shared" ref="X107" si="451">+G107</f>
        <v>42</v>
      </c>
      <c r="Y107" s="97">
        <f t="shared" ref="Y107" si="452">+H107</f>
        <v>81907</v>
      </c>
      <c r="Z107" s="123">
        <f t="shared" ref="Z107" si="453">+B107</f>
        <v>43930</v>
      </c>
      <c r="AA107" s="97">
        <f t="shared" ref="AA107" si="454">+L107</f>
        <v>1</v>
      </c>
      <c r="AB107" s="97">
        <f t="shared" ref="AB107" si="455">+M107</f>
        <v>3336</v>
      </c>
    </row>
    <row r="108" spans="2:28" x14ac:dyDescent="0.55000000000000004">
      <c r="B108" s="77">
        <v>43931</v>
      </c>
      <c r="C108" s="48">
        <v>8</v>
      </c>
      <c r="D108" s="84"/>
      <c r="E108" s="110"/>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1">
        <f t="shared" ref="P108" si="460">+Q108-Q107</f>
        <v>672</v>
      </c>
      <c r="Q108" s="57">
        <v>718050</v>
      </c>
      <c r="R108" s="48">
        <v>1411</v>
      </c>
      <c r="S108" s="118"/>
      <c r="T108" s="57">
        <v>10435</v>
      </c>
      <c r="U108" s="128"/>
      <c r="W108" s="121">
        <f t="shared" ref="W108" si="461">+B108</f>
        <v>43931</v>
      </c>
      <c r="X108" s="122">
        <f t="shared" ref="X108" si="462">+G108</f>
        <v>46</v>
      </c>
      <c r="Y108" s="97">
        <f t="shared" ref="Y108" si="463">+H108</f>
        <v>81953</v>
      </c>
      <c r="Z108" s="123">
        <f t="shared" ref="Z108" si="464">+B108</f>
        <v>43931</v>
      </c>
      <c r="AA108" s="97">
        <f t="shared" ref="AA108" si="465">+L108</f>
        <v>3</v>
      </c>
      <c r="AB108" s="97">
        <f t="shared" ref="AB108" si="466">+M108</f>
        <v>3339</v>
      </c>
    </row>
    <row r="109" spans="2:28" x14ac:dyDescent="0.55000000000000004">
      <c r="B109" s="77">
        <v>43932</v>
      </c>
      <c r="C109" s="48">
        <v>49</v>
      </c>
      <c r="D109" s="84"/>
      <c r="E109" s="110"/>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1">
        <f t="shared" ref="P109" si="470">+Q109-Q108</f>
        <v>831</v>
      </c>
      <c r="Q109" s="57">
        <v>718881</v>
      </c>
      <c r="R109" s="48">
        <v>1534</v>
      </c>
      <c r="S109" s="118"/>
      <c r="T109" s="57">
        <v>9722</v>
      </c>
      <c r="U109" s="128"/>
      <c r="W109" s="121">
        <f t="shared" ref="W109" si="471">+B109</f>
        <v>43932</v>
      </c>
      <c r="X109" s="122">
        <f t="shared" ref="X109" si="472">+G109</f>
        <v>99</v>
      </c>
      <c r="Y109" s="97">
        <f t="shared" ref="Y109" si="473">+H109</f>
        <v>82052</v>
      </c>
      <c r="Z109" s="123">
        <f t="shared" ref="Z109" si="474">+B109</f>
        <v>43932</v>
      </c>
      <c r="AA109" s="97">
        <f t="shared" ref="AA109" si="475">+L109</f>
        <v>0</v>
      </c>
      <c r="AB109" s="97">
        <f t="shared" ref="AB109" si="476">+M109</f>
        <v>3339</v>
      </c>
    </row>
    <row r="110" spans="2:28" x14ac:dyDescent="0.55000000000000004">
      <c r="B110" s="77">
        <v>43933</v>
      </c>
      <c r="C110" s="48">
        <v>6</v>
      </c>
      <c r="D110" s="84"/>
      <c r="E110" s="110"/>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1">
        <f t="shared" ref="P110:P111" si="480">+Q110-Q109</f>
        <v>1027</v>
      </c>
      <c r="Q110" s="57">
        <v>719908</v>
      </c>
      <c r="R110" s="48">
        <v>1092</v>
      </c>
      <c r="S110" s="118"/>
      <c r="T110" s="57">
        <v>9655</v>
      </c>
      <c r="U110" s="128"/>
      <c r="W110" s="121">
        <f t="shared" ref="W110:W115" si="481">+B110</f>
        <v>43933</v>
      </c>
      <c r="X110" s="122">
        <f t="shared" ref="X110" si="482">+G110</f>
        <v>108</v>
      </c>
      <c r="Y110" s="97">
        <f t="shared" ref="Y110" si="483">+H110</f>
        <v>82160</v>
      </c>
      <c r="Z110" s="123">
        <f t="shared" ref="Z110" si="484">+B110</f>
        <v>43933</v>
      </c>
      <c r="AA110" s="97">
        <f t="shared" ref="AA110" si="485">+L110</f>
        <v>2</v>
      </c>
      <c r="AB110" s="97">
        <f t="shared" ref="AB110" si="486">+M110</f>
        <v>3341</v>
      </c>
    </row>
    <row r="111" spans="2:28" x14ac:dyDescent="0.55000000000000004">
      <c r="B111" s="77">
        <v>43934</v>
      </c>
      <c r="C111" s="48">
        <v>3</v>
      </c>
      <c r="D111" s="84"/>
      <c r="E111" s="110"/>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1">
        <f t="shared" si="480"/>
        <v>636</v>
      </c>
      <c r="Q111" s="57">
        <v>720544</v>
      </c>
      <c r="R111" s="48">
        <v>1684</v>
      </c>
      <c r="S111" s="118"/>
      <c r="T111" s="57">
        <v>8612</v>
      </c>
      <c r="U111" s="128"/>
      <c r="W111" s="121">
        <f t="shared" si="481"/>
        <v>43934</v>
      </c>
      <c r="X111" s="122">
        <f t="shared" ref="X111:X112" si="489">+G111</f>
        <v>89</v>
      </c>
      <c r="Y111" s="97">
        <f t="shared" ref="Y111:Y112" si="490">+H111</f>
        <v>82249</v>
      </c>
      <c r="Z111" s="123">
        <f t="shared" ref="Z111:Z112" si="491">+B111</f>
        <v>43934</v>
      </c>
      <c r="AA111" s="97">
        <f t="shared" ref="AA111:AA112" si="492">+L111</f>
        <v>0</v>
      </c>
      <c r="AB111" s="97">
        <f t="shared" ref="AB111:AB112" si="493">+M111</f>
        <v>3341</v>
      </c>
    </row>
    <row r="112" spans="2:28" x14ac:dyDescent="0.55000000000000004">
      <c r="B112" s="77">
        <v>43935</v>
      </c>
      <c r="C112" s="48">
        <v>11</v>
      </c>
      <c r="D112" s="84"/>
      <c r="E112" s="110"/>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1">
        <f t="shared" ref="P112" si="497">+Q112-Q111</f>
        <v>751</v>
      </c>
      <c r="Q112" s="57">
        <v>721295</v>
      </c>
      <c r="R112" s="48">
        <v>1058</v>
      </c>
      <c r="S112" s="118"/>
      <c r="T112" s="57">
        <v>8309</v>
      </c>
      <c r="U112" s="128"/>
      <c r="W112" s="121">
        <f t="shared" si="481"/>
        <v>43935</v>
      </c>
      <c r="X112" s="122">
        <f t="shared" si="489"/>
        <v>46</v>
      </c>
      <c r="Y112" s="97">
        <f t="shared" si="490"/>
        <v>82295</v>
      </c>
      <c r="Z112" s="123">
        <f t="shared" si="491"/>
        <v>43935</v>
      </c>
      <c r="AA112" s="97">
        <f t="shared" si="492"/>
        <v>1</v>
      </c>
      <c r="AB112" s="97">
        <f t="shared" si="493"/>
        <v>3342</v>
      </c>
    </row>
    <row r="113" spans="2:28" x14ac:dyDescent="0.55000000000000004">
      <c r="B113" s="77">
        <v>43936</v>
      </c>
      <c r="C113" s="48">
        <v>4</v>
      </c>
      <c r="D113" s="84"/>
      <c r="E113" s="110"/>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1">
        <f t="shared" ref="P113" si="501">+Q113-Q112</f>
        <v>712</v>
      </c>
      <c r="Q113" s="57">
        <v>722007</v>
      </c>
      <c r="R113" s="48">
        <v>521</v>
      </c>
      <c r="S113" s="118"/>
      <c r="T113" s="57">
        <v>8484</v>
      </c>
      <c r="U113" s="128"/>
      <c r="W113" s="121">
        <f t="shared" si="481"/>
        <v>43936</v>
      </c>
      <c r="X113" s="122">
        <f t="shared" ref="X113" si="502">+G113</f>
        <v>46</v>
      </c>
      <c r="Y113" s="97">
        <f t="shared" ref="Y113" si="503">+H113</f>
        <v>82341</v>
      </c>
      <c r="Z113" s="123">
        <f t="shared" ref="Z113" si="504">+B113</f>
        <v>43936</v>
      </c>
      <c r="AA113" s="97">
        <f t="shared" ref="AA113" si="505">+L113</f>
        <v>0</v>
      </c>
      <c r="AB113" s="97">
        <f t="shared" ref="AB113" si="506">+M113</f>
        <v>3342</v>
      </c>
    </row>
    <row r="114" spans="2:28" x14ac:dyDescent="0.55000000000000004">
      <c r="B114" s="77">
        <v>43937</v>
      </c>
      <c r="C114" s="48">
        <v>3</v>
      </c>
      <c r="D114" s="84"/>
      <c r="E114" s="110"/>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1">
        <f t="shared" ref="P114" si="510">+Q114-Q113</f>
        <v>902</v>
      </c>
      <c r="Q114" s="57">
        <v>722909</v>
      </c>
      <c r="R114" s="48">
        <v>412</v>
      </c>
      <c r="S114" s="118"/>
      <c r="T114" s="57">
        <v>8470</v>
      </c>
      <c r="U114" s="128"/>
      <c r="W114" s="121">
        <f t="shared" si="481"/>
        <v>43937</v>
      </c>
      <c r="X114" s="122">
        <f t="shared" ref="X114:X115" si="511">+G114</f>
        <v>26</v>
      </c>
      <c r="Y114" s="97">
        <f t="shared" ref="Y114:Y115" si="512">+H114</f>
        <v>82367</v>
      </c>
      <c r="Z114" s="123">
        <f t="shared" ref="Z114:Z115" si="513">+B114</f>
        <v>43937</v>
      </c>
      <c r="AA114" s="97">
        <f t="shared" ref="AA114:AA115" si="514">+L114</f>
        <v>0</v>
      </c>
      <c r="AB114" s="97">
        <f t="shared" ref="AB114:AB115" si="515">+M114</f>
        <v>3342</v>
      </c>
    </row>
    <row r="115" spans="2:28" ht="36" x14ac:dyDescent="0.55000000000000004">
      <c r="B115" s="77">
        <v>43938</v>
      </c>
      <c r="C115" s="48">
        <v>5</v>
      </c>
      <c r="D115" s="84"/>
      <c r="E115" s="110"/>
      <c r="F115" s="57">
        <v>63</v>
      </c>
      <c r="G115" s="48">
        <v>27</v>
      </c>
      <c r="H115" s="127">
        <f>+H114+G115+325</f>
        <v>82719</v>
      </c>
      <c r="I115" s="89">
        <f t="shared" ref="I115:I120" si="516">+H115-M115-O115</f>
        <v>1058</v>
      </c>
      <c r="J115" s="48">
        <v>-4</v>
      </c>
      <c r="K115" s="56">
        <f t="shared" si="458"/>
        <v>85</v>
      </c>
      <c r="L115" s="48">
        <v>0</v>
      </c>
      <c r="M115" s="127">
        <f>+L115+M114+1290</f>
        <v>4632</v>
      </c>
      <c r="N115" s="48">
        <v>50</v>
      </c>
      <c r="O115" s="127">
        <f>+N115+O114-965</f>
        <v>77029</v>
      </c>
      <c r="P115" s="111">
        <f t="shared" ref="P115:P116" si="517">+Q115-Q114</f>
        <v>926</v>
      </c>
      <c r="Q115" s="57">
        <v>723835</v>
      </c>
      <c r="R115" s="48">
        <v>986</v>
      </c>
      <c r="S115" s="118"/>
      <c r="T115" s="57">
        <v>8893</v>
      </c>
      <c r="U115" s="236" t="s">
        <v>174</v>
      </c>
      <c r="W115" s="121">
        <f t="shared" si="481"/>
        <v>43938</v>
      </c>
      <c r="X115" s="122">
        <f t="shared" si="511"/>
        <v>27</v>
      </c>
      <c r="Y115" s="97">
        <f t="shared" si="512"/>
        <v>82719</v>
      </c>
      <c r="Z115" s="123">
        <f t="shared" si="513"/>
        <v>43938</v>
      </c>
      <c r="AA115" s="97">
        <f t="shared" si="514"/>
        <v>0</v>
      </c>
      <c r="AB115" s="97">
        <f t="shared" si="515"/>
        <v>4632</v>
      </c>
    </row>
    <row r="116" spans="2:28" x14ac:dyDescent="0.55000000000000004">
      <c r="B116" s="77">
        <v>43939</v>
      </c>
      <c r="C116" s="48">
        <v>2</v>
      </c>
      <c r="D116" s="84"/>
      <c r="E116" s="110"/>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1">
        <f t="shared" si="517"/>
        <v>1015</v>
      </c>
      <c r="Q116" s="57">
        <v>724850</v>
      </c>
      <c r="R116" s="48">
        <v>1073</v>
      </c>
      <c r="S116" s="118"/>
      <c r="T116" s="57">
        <v>8632</v>
      </c>
      <c r="U116" s="128"/>
      <c r="W116" s="121">
        <f t="shared" ref="W116:W118" si="521">+B116</f>
        <v>43939</v>
      </c>
      <c r="X116" s="122">
        <f t="shared" ref="X116:X118" si="522">+G116</f>
        <v>16</v>
      </c>
      <c r="Y116" s="97">
        <f t="shared" ref="Y116:Y118" si="523">+H116</f>
        <v>82735</v>
      </c>
      <c r="Z116" s="123">
        <f t="shared" ref="Z116:Z118" si="524">+B116</f>
        <v>43939</v>
      </c>
      <c r="AA116" s="97">
        <f t="shared" ref="AA116:AA118" si="525">+L116</f>
        <v>0</v>
      </c>
      <c r="AB116" s="97">
        <f t="shared" ref="AB116:AB118" si="526">+M116</f>
        <v>4632</v>
      </c>
    </row>
    <row r="117" spans="2:28" x14ac:dyDescent="0.55000000000000004">
      <c r="B117" s="77">
        <v>43940</v>
      </c>
      <c r="C117" s="48">
        <v>2</v>
      </c>
      <c r="D117" s="84"/>
      <c r="E117" s="110"/>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1">
        <f t="shared" ref="P117" si="527">+Q117-Q116</f>
        <v>964</v>
      </c>
      <c r="Q117" s="57">
        <v>725814</v>
      </c>
      <c r="R117" s="48">
        <v>904</v>
      </c>
      <c r="S117" s="118"/>
      <c r="T117" s="57">
        <v>8694</v>
      </c>
      <c r="U117" s="128"/>
      <c r="W117" s="121">
        <f t="shared" si="521"/>
        <v>43940</v>
      </c>
      <c r="X117" s="122">
        <f t="shared" si="522"/>
        <v>12</v>
      </c>
      <c r="Y117" s="97">
        <f t="shared" si="523"/>
        <v>82747</v>
      </c>
      <c r="Z117" s="123">
        <f t="shared" si="524"/>
        <v>43940</v>
      </c>
      <c r="AA117" s="97">
        <f t="shared" si="525"/>
        <v>0</v>
      </c>
      <c r="AB117" s="97">
        <f t="shared" si="526"/>
        <v>4632</v>
      </c>
    </row>
    <row r="118" spans="2:28" x14ac:dyDescent="0.55000000000000004">
      <c r="B118" s="77">
        <v>43941</v>
      </c>
      <c r="C118" s="48">
        <v>3</v>
      </c>
      <c r="D118" s="84"/>
      <c r="E118" s="110"/>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1">
        <f t="shared" ref="P118:P119" si="528">+Q118-Q117</f>
        <v>983</v>
      </c>
      <c r="Q118" s="57">
        <v>726797</v>
      </c>
      <c r="R118" s="48">
        <v>882</v>
      </c>
      <c r="S118" s="118"/>
      <c r="T118" s="57">
        <v>8791</v>
      </c>
      <c r="U118" s="128"/>
      <c r="W118" s="121">
        <f t="shared" si="521"/>
        <v>43941</v>
      </c>
      <c r="X118" s="122">
        <f t="shared" si="522"/>
        <v>11</v>
      </c>
      <c r="Y118" s="97">
        <f t="shared" si="523"/>
        <v>82758</v>
      </c>
      <c r="Z118" s="123">
        <f t="shared" si="524"/>
        <v>43941</v>
      </c>
      <c r="AA118" s="97">
        <f t="shared" si="525"/>
        <v>0</v>
      </c>
      <c r="AB118" s="97">
        <f t="shared" si="526"/>
        <v>4632</v>
      </c>
    </row>
    <row r="119" spans="2:28" x14ac:dyDescent="0.55000000000000004">
      <c r="B119" s="77">
        <v>43942</v>
      </c>
      <c r="C119" s="48">
        <v>3</v>
      </c>
      <c r="D119" s="84"/>
      <c r="E119" s="110"/>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1">
        <f t="shared" si="528"/>
        <v>792</v>
      </c>
      <c r="Q119" s="57">
        <v>727589</v>
      </c>
      <c r="R119" s="48">
        <v>784</v>
      </c>
      <c r="S119" s="118"/>
      <c r="T119" s="57">
        <v>8796</v>
      </c>
      <c r="U119" s="128"/>
      <c r="W119" s="121">
        <f t="shared" ref="W119" si="529">+B119</f>
        <v>43942</v>
      </c>
      <c r="X119" s="122">
        <f t="shared" ref="X119" si="530">+G119</f>
        <v>30</v>
      </c>
      <c r="Y119" s="97">
        <f t="shared" ref="Y119" si="531">+H119</f>
        <v>82788</v>
      </c>
      <c r="Z119" s="123">
        <f t="shared" ref="Z119" si="532">+B119</f>
        <v>43942</v>
      </c>
      <c r="AA119" s="97">
        <f t="shared" ref="AA119" si="533">+L119</f>
        <v>0</v>
      </c>
      <c r="AB119" s="97">
        <f t="shared" ref="AB119" si="534">+M119</f>
        <v>4632</v>
      </c>
    </row>
    <row r="120" spans="2:28" x14ac:dyDescent="0.55000000000000004">
      <c r="B120" s="77">
        <v>43943</v>
      </c>
      <c r="C120" s="48">
        <v>0</v>
      </c>
      <c r="D120" s="84"/>
      <c r="E120" s="110"/>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1">
        <f t="shared" ref="P120" si="535">+Q120-Q119</f>
        <v>460</v>
      </c>
      <c r="Q120" s="57">
        <v>728049</v>
      </c>
      <c r="R120" s="48">
        <v>824</v>
      </c>
      <c r="S120" s="118"/>
      <c r="T120" s="57">
        <v>8429</v>
      </c>
      <c r="U120" s="128"/>
      <c r="W120" s="121">
        <f t="shared" ref="W120" si="536">+B120</f>
        <v>43943</v>
      </c>
      <c r="X120" s="122">
        <f t="shared" ref="X120" si="537">+G120</f>
        <v>10</v>
      </c>
      <c r="Y120" s="97">
        <f t="shared" ref="Y120" si="538">+H120</f>
        <v>82798</v>
      </c>
      <c r="Z120" s="123">
        <f t="shared" ref="Z120" si="539">+B120</f>
        <v>43943</v>
      </c>
      <c r="AA120" s="97">
        <f t="shared" ref="AA120" si="540">+L120</f>
        <v>0</v>
      </c>
      <c r="AB120" s="97">
        <f t="shared" ref="AB120" si="541">+M120</f>
        <v>4632</v>
      </c>
    </row>
    <row r="121" spans="2:28" x14ac:dyDescent="0.55000000000000004">
      <c r="B121" s="77">
        <v>43944</v>
      </c>
      <c r="C121" s="48">
        <v>2</v>
      </c>
      <c r="D121" s="84"/>
      <c r="E121" s="110"/>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1">
        <f t="shared" ref="P121" si="543">+Q121-Q120</f>
        <v>541</v>
      </c>
      <c r="Q121" s="57">
        <v>728590</v>
      </c>
      <c r="R121" s="48">
        <v>607</v>
      </c>
      <c r="S121" s="118"/>
      <c r="T121" s="57">
        <v>8362</v>
      </c>
      <c r="U121" s="128"/>
      <c r="W121" s="121">
        <f t="shared" ref="W121" si="544">+B121</f>
        <v>43944</v>
      </c>
      <c r="X121" s="122">
        <f t="shared" ref="X121" si="545">+G121</f>
        <v>6</v>
      </c>
      <c r="Y121" s="97">
        <f t="shared" ref="Y121" si="546">+H121</f>
        <v>82804</v>
      </c>
      <c r="Z121" s="123">
        <f t="shared" ref="Z121" si="547">+B121</f>
        <v>43944</v>
      </c>
      <c r="AA121" s="97">
        <f t="shared" ref="AA121" si="548">+L121</f>
        <v>0</v>
      </c>
      <c r="AB121" s="97">
        <f t="shared" ref="AB121" si="549">+M121</f>
        <v>4632</v>
      </c>
    </row>
    <row r="122" spans="2:28" x14ac:dyDescent="0.55000000000000004">
      <c r="B122" s="77">
        <v>43945</v>
      </c>
      <c r="C122" s="48">
        <v>2</v>
      </c>
      <c r="D122" s="84"/>
      <c r="E122" s="110"/>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1">
        <f t="shared" ref="P122:P124" si="554">+Q122-Q121</f>
        <v>697</v>
      </c>
      <c r="Q122" s="57">
        <v>729287</v>
      </c>
      <c r="R122" s="48">
        <v>566</v>
      </c>
      <c r="S122" s="118"/>
      <c r="T122" s="57">
        <v>8493</v>
      </c>
      <c r="U122" s="128"/>
      <c r="W122" s="121">
        <f t="shared" ref="W122" si="555">+B122</f>
        <v>43945</v>
      </c>
      <c r="X122" s="122">
        <f t="shared" ref="X122" si="556">+G122</f>
        <v>12</v>
      </c>
      <c r="Y122" s="97">
        <f t="shared" ref="Y122" si="557">+H122</f>
        <v>82816</v>
      </c>
      <c r="Z122" s="123">
        <f t="shared" ref="Z122" si="558">+B122</f>
        <v>43945</v>
      </c>
      <c r="AA122" s="97">
        <f t="shared" ref="AA122" si="559">+L122</f>
        <v>0</v>
      </c>
      <c r="AB122" s="97">
        <f t="shared" ref="AB122" si="560">+M122</f>
        <v>4632</v>
      </c>
    </row>
    <row r="123" spans="2:28" x14ac:dyDescent="0.55000000000000004">
      <c r="B123" s="77">
        <v>43946</v>
      </c>
      <c r="C123" s="48">
        <v>0</v>
      </c>
      <c r="D123" s="84"/>
      <c r="E123" s="110"/>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1">
        <f t="shared" si="554"/>
        <v>598</v>
      </c>
      <c r="Q123" s="57">
        <v>729885</v>
      </c>
      <c r="R123" s="48">
        <v>779</v>
      </c>
      <c r="S123" s="118"/>
      <c r="T123" s="57">
        <v>8308</v>
      </c>
      <c r="U123" s="128"/>
      <c r="W123" s="121">
        <f t="shared" ref="W123:W124" si="563">+B123</f>
        <v>43946</v>
      </c>
      <c r="X123" s="122">
        <f t="shared" ref="X123:X124" si="564">+G123</f>
        <v>11</v>
      </c>
      <c r="Y123" s="97">
        <f t="shared" ref="Y123:Y124" si="565">+H123</f>
        <v>82827</v>
      </c>
      <c r="Z123" s="123">
        <f t="shared" ref="Z123:Z124" si="566">+B123</f>
        <v>43946</v>
      </c>
      <c r="AA123" s="97">
        <f t="shared" ref="AA123:AA124" si="567">+L123</f>
        <v>0</v>
      </c>
      <c r="AB123" s="97">
        <f t="shared" ref="AB123:AB124" si="568">+M123</f>
        <v>4632</v>
      </c>
    </row>
    <row r="124" spans="2:28" x14ac:dyDescent="0.55000000000000004">
      <c r="B124" s="77">
        <v>43947</v>
      </c>
      <c r="C124" s="48">
        <v>5</v>
      </c>
      <c r="D124" s="84"/>
      <c r="E124" s="110"/>
      <c r="F124" s="57">
        <v>10</v>
      </c>
      <c r="G124" s="48">
        <v>3</v>
      </c>
      <c r="H124" s="89">
        <f t="shared" si="561"/>
        <v>82830</v>
      </c>
      <c r="I124" s="89">
        <f>+H124-M124-O124</f>
        <v>723</v>
      </c>
      <c r="J124" s="48">
        <v>1</v>
      </c>
      <c r="K124" s="56">
        <f t="shared" si="458"/>
        <v>52</v>
      </c>
      <c r="L124" s="48">
        <v>0</v>
      </c>
      <c r="M124" s="127">
        <f>+L124+M123+1</f>
        <v>4633</v>
      </c>
      <c r="N124" s="48">
        <v>80</v>
      </c>
      <c r="O124" s="89">
        <f t="shared" si="553"/>
        <v>77474</v>
      </c>
      <c r="P124" s="111">
        <f t="shared" si="554"/>
        <v>644</v>
      </c>
      <c r="Q124" s="57">
        <v>730529</v>
      </c>
      <c r="R124" s="48">
        <v>508</v>
      </c>
      <c r="S124" s="118"/>
      <c r="T124" s="57">
        <v>8443</v>
      </c>
      <c r="U124" s="233" t="s">
        <v>175</v>
      </c>
      <c r="W124" s="1">
        <f t="shared" si="563"/>
        <v>43947</v>
      </c>
      <c r="X124" s="122">
        <f t="shared" si="564"/>
        <v>3</v>
      </c>
      <c r="Y124">
        <f t="shared" si="565"/>
        <v>82830</v>
      </c>
      <c r="Z124" s="123">
        <f t="shared" si="566"/>
        <v>43947</v>
      </c>
      <c r="AA124">
        <f t="shared" si="567"/>
        <v>0</v>
      </c>
      <c r="AB124">
        <f t="shared" si="568"/>
        <v>4633</v>
      </c>
    </row>
    <row r="125" spans="2:28" x14ac:dyDescent="0.55000000000000004">
      <c r="B125" s="77">
        <v>43948</v>
      </c>
      <c r="C125" s="48">
        <v>1</v>
      </c>
      <c r="D125" s="84"/>
      <c r="E125" s="110"/>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1">
        <f t="shared" ref="P125" si="571">+Q125-Q124</f>
        <v>486</v>
      </c>
      <c r="Q125" s="57">
        <v>731015</v>
      </c>
      <c r="R125" s="48">
        <v>915</v>
      </c>
      <c r="S125" s="118"/>
      <c r="T125" s="57">
        <v>8014</v>
      </c>
      <c r="U125" s="233"/>
      <c r="W125" s="121">
        <f t="shared" ref="W125" si="572">+B125</f>
        <v>43948</v>
      </c>
      <c r="X125" s="122">
        <f t="shared" ref="X125" si="573">+G125</f>
        <v>6</v>
      </c>
      <c r="Y125" s="97">
        <f t="shared" ref="Y125" si="574">+H125</f>
        <v>82836</v>
      </c>
      <c r="Z125" s="123">
        <f t="shared" ref="Z125" si="575">+B125</f>
        <v>43948</v>
      </c>
      <c r="AA125" s="97">
        <f t="shared" ref="AA125" si="576">+L125</f>
        <v>0</v>
      </c>
      <c r="AB125" s="97">
        <f t="shared" ref="AB125" si="577">+M125</f>
        <v>4633</v>
      </c>
    </row>
    <row r="126" spans="2:28" x14ac:dyDescent="0.55000000000000004">
      <c r="B126" s="77">
        <v>43949</v>
      </c>
      <c r="C126" s="48">
        <v>2</v>
      </c>
      <c r="D126" s="84"/>
      <c r="E126" s="110"/>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1">
        <f t="shared" ref="P126" si="581">+Q126-Q125</f>
        <v>895</v>
      </c>
      <c r="Q126" s="57">
        <v>731910</v>
      </c>
      <c r="R126" s="48">
        <v>627</v>
      </c>
      <c r="S126" s="118"/>
      <c r="T126" s="57">
        <v>8283</v>
      </c>
      <c r="U126" s="233"/>
      <c r="W126" s="121">
        <f t="shared" ref="W126" si="582">+B126</f>
        <v>43949</v>
      </c>
      <c r="X126" s="122">
        <f t="shared" ref="X126" si="583">+G126</f>
        <v>22</v>
      </c>
      <c r="Y126" s="97">
        <f t="shared" ref="Y126" si="584">+H126</f>
        <v>82858</v>
      </c>
      <c r="Z126" s="123">
        <f t="shared" ref="Z126" si="585">+B126</f>
        <v>43949</v>
      </c>
      <c r="AA126" s="97">
        <f t="shared" ref="AA126" si="586">+L126</f>
        <v>0</v>
      </c>
      <c r="AB126" s="97">
        <f t="shared" ref="AB126" si="587">+M126</f>
        <v>4633</v>
      </c>
    </row>
    <row r="127" spans="2:28" x14ac:dyDescent="0.55000000000000004">
      <c r="B127" s="77">
        <v>43950</v>
      </c>
      <c r="C127" s="48">
        <v>3</v>
      </c>
      <c r="D127" s="84"/>
      <c r="E127" s="110"/>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1">
        <f t="shared" ref="P127" si="592">+Q127-Q126</f>
        <v>459</v>
      </c>
      <c r="Q127" s="57">
        <v>732369</v>
      </c>
      <c r="R127" s="48">
        <v>708</v>
      </c>
      <c r="S127" s="118"/>
      <c r="T127" s="57">
        <v>8032</v>
      </c>
      <c r="U127" s="233"/>
      <c r="W127" s="121">
        <f t="shared" ref="W127" si="593">+B127</f>
        <v>43950</v>
      </c>
      <c r="X127" s="122">
        <f t="shared" ref="X127" si="594">+G127</f>
        <v>4</v>
      </c>
      <c r="Y127" s="97">
        <f t="shared" ref="Y127" si="595">+H127</f>
        <v>82862</v>
      </c>
      <c r="Z127" s="123">
        <f t="shared" ref="Z127" si="596">+B127</f>
        <v>43950</v>
      </c>
      <c r="AA127" s="97">
        <f t="shared" ref="AA127" si="597">+L127</f>
        <v>0</v>
      </c>
      <c r="AB127" s="97">
        <f t="shared" ref="AB127" si="598">+M127</f>
        <v>4633</v>
      </c>
    </row>
    <row r="128" spans="2:28" x14ac:dyDescent="0.55000000000000004">
      <c r="B128" s="77">
        <v>43951</v>
      </c>
      <c r="C128" s="48">
        <v>3</v>
      </c>
      <c r="D128" s="84"/>
      <c r="E128" s="110"/>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1">
        <f t="shared" ref="P128" si="604">+Q128-Q127</f>
        <v>597</v>
      </c>
      <c r="Q128" s="57">
        <v>732966</v>
      </c>
      <c r="R128" s="48">
        <v>882</v>
      </c>
      <c r="S128" s="118"/>
      <c r="T128" s="57">
        <v>7761</v>
      </c>
      <c r="U128" s="233"/>
      <c r="W128" s="121">
        <f t="shared" ref="W128" si="605">+B128</f>
        <v>43951</v>
      </c>
      <c r="X128" s="122">
        <f t="shared" ref="X128" si="606">+G128</f>
        <v>12</v>
      </c>
      <c r="Y128" s="97">
        <f t="shared" ref="Y128" si="607">+H128</f>
        <v>82874</v>
      </c>
      <c r="Z128" s="123">
        <f t="shared" ref="Z128" si="608">+B128</f>
        <v>43951</v>
      </c>
      <c r="AA128" s="97">
        <f t="shared" ref="AA128" si="609">+L128</f>
        <v>0</v>
      </c>
      <c r="AB128" s="97">
        <f t="shared" ref="AB128" si="610">+M128</f>
        <v>4633</v>
      </c>
    </row>
    <row r="129" spans="2:28" x14ac:dyDescent="0.55000000000000004">
      <c r="B129" s="77">
        <v>43952</v>
      </c>
      <c r="C129" s="48">
        <v>2</v>
      </c>
      <c r="D129" s="84"/>
      <c r="E129" s="110"/>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1">
        <f t="shared" ref="P129" si="615">+Q129-Q128</f>
        <v>767</v>
      </c>
      <c r="Q129" s="57">
        <v>733733</v>
      </c>
      <c r="R129" s="48">
        <v>650</v>
      </c>
      <c r="S129" s="118"/>
      <c r="T129" s="57">
        <v>7873</v>
      </c>
      <c r="U129" s="233"/>
      <c r="W129" s="121">
        <f t="shared" ref="W129" si="616">+B129</f>
        <v>43952</v>
      </c>
      <c r="X129" s="122">
        <f t="shared" ref="X129" si="617">+G129</f>
        <v>1</v>
      </c>
      <c r="Y129" s="97">
        <f t="shared" ref="Y129" si="618">+H129</f>
        <v>82875</v>
      </c>
      <c r="Z129" s="123">
        <f t="shared" ref="Z129" si="619">+B129</f>
        <v>43952</v>
      </c>
      <c r="AA129" s="97">
        <f t="shared" ref="AA129" si="620">+L129</f>
        <v>0</v>
      </c>
      <c r="AB129" s="97">
        <f t="shared" ref="AB129" si="621">+M129</f>
        <v>4633</v>
      </c>
    </row>
    <row r="130" spans="2:28" x14ac:dyDescent="0.55000000000000004">
      <c r="B130" s="77">
        <v>43953</v>
      </c>
      <c r="C130" s="48">
        <v>0</v>
      </c>
      <c r="D130" s="84"/>
      <c r="E130" s="110"/>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1">
        <f t="shared" ref="P130" si="627">+Q130-Q129</f>
        <v>548</v>
      </c>
      <c r="Q130" s="57">
        <v>734281</v>
      </c>
      <c r="R130" s="48">
        <v>882</v>
      </c>
      <c r="S130" s="118"/>
      <c r="T130" s="57">
        <v>7539</v>
      </c>
      <c r="U130" s="233"/>
      <c r="W130" s="121">
        <f t="shared" ref="W130" si="628">+B130</f>
        <v>43953</v>
      </c>
      <c r="X130" s="122">
        <f t="shared" ref="X130" si="629">+G130</f>
        <v>2</v>
      </c>
      <c r="Y130" s="97">
        <f t="shared" ref="Y130" si="630">+H130</f>
        <v>82877</v>
      </c>
      <c r="Z130" s="123">
        <f t="shared" ref="Z130" si="631">+B130</f>
        <v>43953</v>
      </c>
      <c r="AA130" s="97">
        <f t="shared" ref="AA130" si="632">+L130</f>
        <v>0</v>
      </c>
      <c r="AB130" s="97">
        <f t="shared" ref="AB130" si="633">+M130</f>
        <v>4633</v>
      </c>
    </row>
    <row r="131" spans="2:28" x14ac:dyDescent="0.55000000000000004">
      <c r="B131" s="77">
        <v>43954</v>
      </c>
      <c r="C131" s="48">
        <v>1</v>
      </c>
      <c r="D131" s="84"/>
      <c r="E131" s="110"/>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1">
        <f t="shared" ref="P131" si="639">+Q131-Q130</f>
        <v>485</v>
      </c>
      <c r="Q131" s="57">
        <v>734766</v>
      </c>
      <c r="R131" s="48">
        <v>632</v>
      </c>
      <c r="S131" s="118"/>
      <c r="T131" s="57">
        <v>7392</v>
      </c>
      <c r="U131" s="233"/>
      <c r="W131" s="121">
        <f t="shared" ref="W131" si="640">+B131</f>
        <v>43954</v>
      </c>
      <c r="X131" s="122">
        <f t="shared" ref="X131" si="641">+G131</f>
        <v>3</v>
      </c>
      <c r="Y131" s="97">
        <f t="shared" ref="Y131" si="642">+H131</f>
        <v>82880</v>
      </c>
      <c r="Z131" s="123">
        <f t="shared" ref="Z131" si="643">+B131</f>
        <v>43954</v>
      </c>
      <c r="AA131" s="97">
        <f t="shared" ref="AA131" si="644">+L131</f>
        <v>0</v>
      </c>
      <c r="AB131" s="97">
        <f t="shared" ref="AB131" si="645">+M131</f>
        <v>4633</v>
      </c>
    </row>
    <row r="132" spans="2:28" x14ac:dyDescent="0.55000000000000004">
      <c r="B132" s="77">
        <v>43955</v>
      </c>
      <c r="C132" s="48">
        <v>0</v>
      </c>
      <c r="D132" s="84"/>
      <c r="E132" s="110"/>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1">
        <f t="shared" ref="P132" si="651">+Q132-Q131</f>
        <v>474</v>
      </c>
      <c r="Q132" s="57">
        <v>735240</v>
      </c>
      <c r="R132" s="48">
        <v>710</v>
      </c>
      <c r="S132" s="118"/>
      <c r="T132" s="57">
        <v>7152</v>
      </c>
      <c r="U132" s="233"/>
      <c r="W132" s="121">
        <f t="shared" ref="W132:W133" si="652">+B132</f>
        <v>43955</v>
      </c>
      <c r="X132" s="122">
        <f t="shared" ref="X132:X133" si="653">+G132</f>
        <v>1</v>
      </c>
      <c r="Y132" s="97">
        <f t="shared" ref="Y132:Y133" si="654">+H132</f>
        <v>82881</v>
      </c>
      <c r="Z132" s="123">
        <f t="shared" ref="Z132:Z133" si="655">+B132</f>
        <v>43955</v>
      </c>
      <c r="AA132" s="97">
        <f t="shared" ref="AA132:AA133" si="656">+L132</f>
        <v>0</v>
      </c>
      <c r="AB132" s="97">
        <f t="shared" ref="AB132:AB133" si="657">+M132</f>
        <v>4633</v>
      </c>
    </row>
    <row r="133" spans="2:28" x14ac:dyDescent="0.55000000000000004">
      <c r="B133" s="77">
        <v>43956</v>
      </c>
      <c r="C133" s="48">
        <v>3</v>
      </c>
      <c r="D133" s="84"/>
      <c r="E133" s="110"/>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1">
        <f t="shared" ref="P133" si="663">+Q133-Q132</f>
        <v>337</v>
      </c>
      <c r="Q133" s="57">
        <v>735577</v>
      </c>
      <c r="R133" s="48">
        <v>517</v>
      </c>
      <c r="S133" s="118"/>
      <c r="T133" s="57">
        <v>6973</v>
      </c>
      <c r="U133" s="233"/>
      <c r="W133" s="121">
        <f t="shared" si="652"/>
        <v>43956</v>
      </c>
      <c r="X133" s="122">
        <f t="shared" si="653"/>
        <v>2</v>
      </c>
      <c r="Y133" s="97">
        <f t="shared" si="654"/>
        <v>82883</v>
      </c>
      <c r="Z133" s="123">
        <f t="shared" si="655"/>
        <v>43956</v>
      </c>
      <c r="AA133" s="97">
        <f t="shared" si="656"/>
        <v>0</v>
      </c>
      <c r="AB133" s="97">
        <f t="shared" si="657"/>
        <v>4633</v>
      </c>
    </row>
    <row r="134" spans="2:28" x14ac:dyDescent="0.55000000000000004">
      <c r="B134" s="77">
        <v>43957</v>
      </c>
      <c r="C134" s="48">
        <v>2</v>
      </c>
      <c r="D134" s="84"/>
      <c r="E134" s="110"/>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1">
        <f t="shared" ref="P134:P136" si="669">+Q134-Q133</f>
        <v>160</v>
      </c>
      <c r="Q134" s="57">
        <v>735737</v>
      </c>
      <c r="R134" s="48">
        <v>627</v>
      </c>
      <c r="S134" s="118"/>
      <c r="T134" s="57">
        <v>6537</v>
      </c>
      <c r="U134" s="233"/>
      <c r="W134" s="121">
        <f t="shared" ref="W134" si="670">+B134</f>
        <v>43957</v>
      </c>
      <c r="X134" s="122">
        <f t="shared" ref="X134" si="671">+G134</f>
        <v>2</v>
      </c>
      <c r="Y134" s="97">
        <f t="shared" ref="Y134" si="672">+H134</f>
        <v>82885</v>
      </c>
      <c r="Z134" s="123">
        <f t="shared" ref="Z134" si="673">+B134</f>
        <v>43957</v>
      </c>
      <c r="AA134" s="97">
        <f t="shared" ref="AA134" si="674">+L134</f>
        <v>0</v>
      </c>
      <c r="AB134" s="97">
        <f t="shared" ref="AB134" si="675">+M134</f>
        <v>4633</v>
      </c>
    </row>
    <row r="135" spans="2:28" x14ac:dyDescent="0.55000000000000004">
      <c r="B135" s="77">
        <v>43958</v>
      </c>
      <c r="C135" s="48">
        <v>3</v>
      </c>
      <c r="D135" s="84"/>
      <c r="E135" s="110"/>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1">
        <f t="shared" si="669"/>
        <v>273</v>
      </c>
      <c r="Q135" s="57">
        <v>736010</v>
      </c>
      <c r="R135" s="48">
        <v>645</v>
      </c>
      <c r="S135" s="118"/>
      <c r="T135" s="57">
        <v>6167</v>
      </c>
      <c r="U135" s="233"/>
      <c r="W135" s="121">
        <f t="shared" ref="W135" si="680">+B135</f>
        <v>43958</v>
      </c>
      <c r="X135" s="122">
        <f t="shared" ref="X135" si="681">+G135</f>
        <v>1</v>
      </c>
      <c r="Y135" s="97">
        <f t="shared" ref="Y135" si="682">+H135</f>
        <v>82886</v>
      </c>
      <c r="Z135" s="123">
        <f t="shared" ref="Z135" si="683">+B135</f>
        <v>43958</v>
      </c>
      <c r="AA135" s="97">
        <f t="shared" ref="AA135" si="684">+L135</f>
        <v>0</v>
      </c>
      <c r="AB135" s="97">
        <f t="shared" ref="AB135" si="685">+M135</f>
        <v>4633</v>
      </c>
    </row>
    <row r="136" spans="2:28" x14ac:dyDescent="0.55000000000000004">
      <c r="B136" s="77">
        <v>43959</v>
      </c>
      <c r="C136" s="48">
        <v>2</v>
      </c>
      <c r="D136" s="84"/>
      <c r="E136" s="110"/>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1">
        <f t="shared" si="669"/>
        <v>362</v>
      </c>
      <c r="Q136" s="57">
        <v>736372</v>
      </c>
      <c r="R136" s="48">
        <v>670</v>
      </c>
      <c r="S136" s="118"/>
      <c r="T136" s="57">
        <v>5859</v>
      </c>
      <c r="U136" s="233"/>
      <c r="W136" s="121">
        <f t="shared" ref="W136" si="690">+B136</f>
        <v>43959</v>
      </c>
      <c r="X136" s="122">
        <f t="shared" ref="X136" si="691">+G136</f>
        <v>1</v>
      </c>
      <c r="Y136" s="97">
        <f t="shared" ref="Y136" si="692">+H136</f>
        <v>82887</v>
      </c>
      <c r="Z136" s="123">
        <f t="shared" ref="Z136" si="693">+B136</f>
        <v>43959</v>
      </c>
      <c r="AA136" s="97">
        <f t="shared" ref="AA136" si="694">+L136</f>
        <v>0</v>
      </c>
      <c r="AB136" s="97">
        <f t="shared" ref="AB136" si="695">+M136</f>
        <v>4633</v>
      </c>
    </row>
    <row r="137" spans="2:28" x14ac:dyDescent="0.55000000000000004">
      <c r="B137" s="77">
        <v>43960</v>
      </c>
      <c r="C137" s="48">
        <v>1</v>
      </c>
      <c r="D137" s="84"/>
      <c r="E137" s="110"/>
      <c r="F137" s="57">
        <v>4</v>
      </c>
      <c r="G137" s="48">
        <v>14</v>
      </c>
      <c r="H137" s="89">
        <f t="shared" ref="H137" si="696">+H136+G137</f>
        <v>82901</v>
      </c>
      <c r="I137" s="89">
        <f t="shared" ref="I137" si="697">+H137-M137-O137</f>
        <v>148</v>
      </c>
      <c r="J137" s="48">
        <v>-2</v>
      </c>
      <c r="K137" s="56">
        <f t="shared" ref="K137" si="698">+J137+K136</f>
        <v>13</v>
      </c>
      <c r="L137" s="48">
        <v>0</v>
      </c>
      <c r="M137" s="89">
        <f t="shared" ref="M137" si="699">+L137+M136</f>
        <v>4633</v>
      </c>
      <c r="N137" s="48">
        <v>74</v>
      </c>
      <c r="O137" s="89">
        <f t="shared" ref="O137" si="700">+N137+O136</f>
        <v>78120</v>
      </c>
      <c r="P137" s="111">
        <f t="shared" ref="P137" si="701">+Q137-Q136</f>
        <v>415</v>
      </c>
      <c r="Q137" s="57">
        <v>736787</v>
      </c>
      <c r="R137" s="48">
        <v>427</v>
      </c>
      <c r="S137" s="118"/>
      <c r="T137" s="57">
        <v>5840</v>
      </c>
      <c r="U137" s="233"/>
      <c r="W137" s="121">
        <f t="shared" ref="W137" si="702">+B137</f>
        <v>43960</v>
      </c>
      <c r="X137" s="122">
        <f t="shared" ref="X137" si="703">+G137</f>
        <v>14</v>
      </c>
      <c r="Y137" s="97">
        <f t="shared" ref="Y137" si="704">+H137</f>
        <v>82901</v>
      </c>
      <c r="Z137" s="123">
        <f t="shared" ref="Z137" si="705">+B137</f>
        <v>43960</v>
      </c>
      <c r="AA137" s="97">
        <f t="shared" ref="AA137" si="706">+L137</f>
        <v>0</v>
      </c>
      <c r="AB137" s="97">
        <f t="shared" ref="AB137" si="707">+M137</f>
        <v>4633</v>
      </c>
    </row>
    <row r="138" spans="2:28" x14ac:dyDescent="0.55000000000000004">
      <c r="B138" s="77">
        <v>43961</v>
      </c>
      <c r="C138" s="48">
        <v>0</v>
      </c>
      <c r="D138" s="84"/>
      <c r="E138" s="110"/>
      <c r="F138" s="57">
        <v>3</v>
      </c>
      <c r="G138" s="48">
        <v>17</v>
      </c>
      <c r="H138" s="89">
        <f t="shared" ref="H138" si="708">+H137+G138</f>
        <v>82918</v>
      </c>
      <c r="I138" s="89">
        <f t="shared" ref="I138" si="709">+H138-M138-O138</f>
        <v>141</v>
      </c>
      <c r="J138" s="48">
        <v>-4</v>
      </c>
      <c r="K138" s="56">
        <f t="shared" ref="K138:K141" si="710">+J138+K137</f>
        <v>9</v>
      </c>
      <c r="L138" s="48">
        <v>0</v>
      </c>
      <c r="M138" s="89">
        <f t="shared" ref="M138" si="711">+L138+M137</f>
        <v>4633</v>
      </c>
      <c r="N138" s="48">
        <v>24</v>
      </c>
      <c r="O138" s="89">
        <f t="shared" ref="O138" si="712">+N138+O137</f>
        <v>78144</v>
      </c>
      <c r="P138" s="111">
        <f t="shared" ref="P138:P139" si="713">+Q138-Q137</f>
        <v>340</v>
      </c>
      <c r="Q138" s="57">
        <v>737127</v>
      </c>
      <c r="R138" s="48">
        <v>678</v>
      </c>
      <c r="S138" s="118"/>
      <c r="T138" s="57">
        <v>5501</v>
      </c>
      <c r="U138" s="233"/>
      <c r="W138" s="121">
        <f t="shared" ref="W138" si="714">+B138</f>
        <v>43961</v>
      </c>
      <c r="X138" s="122">
        <f t="shared" ref="X138" si="715">+G138</f>
        <v>17</v>
      </c>
      <c r="Y138" s="97">
        <f t="shared" ref="Y138" si="716">+H138</f>
        <v>82918</v>
      </c>
      <c r="Z138" s="123">
        <f t="shared" ref="Z138" si="717">+B138</f>
        <v>43961</v>
      </c>
      <c r="AA138" s="97">
        <f t="shared" ref="AA138" si="718">+L138</f>
        <v>0</v>
      </c>
      <c r="AB138" s="97">
        <f t="shared" ref="AB138" si="719">+M138</f>
        <v>4633</v>
      </c>
    </row>
    <row r="139" spans="2:28" x14ac:dyDescent="0.55000000000000004">
      <c r="B139" s="77">
        <v>43962</v>
      </c>
      <c r="C139" s="48">
        <v>1</v>
      </c>
      <c r="D139" s="84"/>
      <c r="E139" s="110"/>
      <c r="F139" s="57">
        <v>3</v>
      </c>
      <c r="G139" s="48">
        <v>1</v>
      </c>
      <c r="H139" s="89">
        <f t="shared" ref="H139" si="720">+H138+G139</f>
        <v>82919</v>
      </c>
      <c r="I139" s="89">
        <f t="shared" ref="I139" si="721">+H139-M139-O139</f>
        <v>115</v>
      </c>
      <c r="J139" s="48">
        <v>1</v>
      </c>
      <c r="K139" s="56">
        <f t="shared" si="710"/>
        <v>10</v>
      </c>
      <c r="L139" s="48">
        <v>0</v>
      </c>
      <c r="M139" s="89">
        <f t="shared" ref="M139" si="722">+L139+M138</f>
        <v>4633</v>
      </c>
      <c r="N139" s="48">
        <v>27</v>
      </c>
      <c r="O139" s="89">
        <f t="shared" ref="O139" si="723">+N139+O138</f>
        <v>78171</v>
      </c>
      <c r="P139" s="111">
        <f t="shared" si="713"/>
        <v>472</v>
      </c>
      <c r="Q139" s="57">
        <v>737599</v>
      </c>
      <c r="R139" s="48">
        <v>503</v>
      </c>
      <c r="S139" s="118"/>
      <c r="T139" s="57">
        <v>5470</v>
      </c>
      <c r="U139" s="78"/>
      <c r="W139" s="121">
        <f t="shared" ref="W139" si="724">+B139</f>
        <v>43962</v>
      </c>
      <c r="X139" s="122">
        <f t="shared" ref="X139" si="725">+G139</f>
        <v>1</v>
      </c>
      <c r="Y139" s="97">
        <f t="shared" ref="Y139" si="726">+H139</f>
        <v>82919</v>
      </c>
      <c r="Z139" s="123">
        <f t="shared" ref="Z139" si="727">+B139</f>
        <v>43962</v>
      </c>
      <c r="AA139" s="97">
        <f t="shared" ref="AA139" si="728">+L139</f>
        <v>0</v>
      </c>
      <c r="AB139" s="97">
        <f t="shared" ref="AB139" si="729">+M139</f>
        <v>4633</v>
      </c>
    </row>
    <row r="140" spans="2:28" x14ac:dyDescent="0.55000000000000004">
      <c r="B140" s="77">
        <v>43963</v>
      </c>
      <c r="C140" s="48">
        <v>1</v>
      </c>
      <c r="D140" s="84"/>
      <c r="E140" s="110"/>
      <c r="F140" s="57">
        <v>4</v>
      </c>
      <c r="G140" s="48">
        <v>7</v>
      </c>
      <c r="H140" s="89">
        <f t="shared" ref="H140" si="730">+H139+G140</f>
        <v>82926</v>
      </c>
      <c r="I140" s="89">
        <f t="shared" ref="I140" si="731">+H140-M140-O140</f>
        <v>104</v>
      </c>
      <c r="J140" s="48">
        <v>0</v>
      </c>
      <c r="K140" s="56">
        <f t="shared" si="710"/>
        <v>10</v>
      </c>
      <c r="L140" s="48">
        <v>0</v>
      </c>
      <c r="M140" s="89">
        <f t="shared" ref="M140" si="732">+L140+M139</f>
        <v>4633</v>
      </c>
      <c r="N140" s="48">
        <v>18</v>
      </c>
      <c r="O140" s="89">
        <f t="shared" ref="O140" si="733">+N140+O139</f>
        <v>78189</v>
      </c>
      <c r="P140" s="111">
        <f t="shared" ref="P140" si="734">+Q140-Q139</f>
        <v>302</v>
      </c>
      <c r="Q140" s="57">
        <v>737901</v>
      </c>
      <c r="R140" s="48">
        <v>455</v>
      </c>
      <c r="S140" s="118"/>
      <c r="T140" s="57">
        <v>5317</v>
      </c>
      <c r="U140" s="78"/>
      <c r="W140" s="121">
        <f t="shared" ref="W140" si="735">+B140</f>
        <v>43963</v>
      </c>
      <c r="X140" s="122">
        <f t="shared" ref="X140" si="736">+G140</f>
        <v>7</v>
      </c>
      <c r="Y140" s="97">
        <f t="shared" ref="Y140" si="737">+H140</f>
        <v>82926</v>
      </c>
      <c r="Z140" s="123">
        <f t="shared" ref="Z140" si="738">+B140</f>
        <v>43963</v>
      </c>
      <c r="AA140" s="97">
        <f t="shared" ref="AA140" si="739">+L140</f>
        <v>0</v>
      </c>
      <c r="AB140" s="97">
        <f t="shared" ref="AB140" si="740">+M140</f>
        <v>4633</v>
      </c>
    </row>
    <row r="141" spans="2:28" x14ac:dyDescent="0.55000000000000004">
      <c r="B141" s="77">
        <v>43964</v>
      </c>
      <c r="C141" s="48">
        <v>0</v>
      </c>
      <c r="D141" s="84"/>
      <c r="E141" s="110"/>
      <c r="F141" s="57">
        <v>4</v>
      </c>
      <c r="G141" s="48">
        <v>3</v>
      </c>
      <c r="H141" s="89">
        <f t="shared" ref="H141" si="741">+H140+G141</f>
        <v>82929</v>
      </c>
      <c r="I141" s="89">
        <f t="shared" ref="I141" si="742">+H141-M141-O141</f>
        <v>101</v>
      </c>
      <c r="J141" s="48">
        <v>-1</v>
      </c>
      <c r="K141" s="56">
        <f t="shared" si="710"/>
        <v>9</v>
      </c>
      <c r="L141" s="48">
        <v>0</v>
      </c>
      <c r="M141" s="89">
        <f t="shared" ref="M141" si="743">+L141+M140</f>
        <v>4633</v>
      </c>
      <c r="N141" s="48">
        <v>6</v>
      </c>
      <c r="O141" s="89">
        <f t="shared" ref="O141" si="744">+N141+O140</f>
        <v>78195</v>
      </c>
      <c r="P141" s="111">
        <f t="shared" ref="P141" si="745">+Q141-Q140</f>
        <v>361</v>
      </c>
      <c r="Q141" s="57">
        <v>738262</v>
      </c>
      <c r="R141" s="48">
        <v>387</v>
      </c>
      <c r="S141" s="118"/>
      <c r="T141" s="57">
        <v>5291</v>
      </c>
      <c r="U141" s="78"/>
      <c r="W141" s="121">
        <f t="shared" ref="W141" si="746">+B141</f>
        <v>43964</v>
      </c>
      <c r="X141" s="122">
        <f t="shared" ref="X141" si="747">+G141</f>
        <v>3</v>
      </c>
      <c r="Y141" s="97">
        <f t="shared" ref="Y141" si="748">+H141</f>
        <v>82929</v>
      </c>
      <c r="Z141" s="123">
        <f t="shared" ref="Z141" si="749">+B141</f>
        <v>43964</v>
      </c>
      <c r="AA141" s="97">
        <f t="shared" ref="AA141" si="750">+L141</f>
        <v>0</v>
      </c>
      <c r="AB141" s="97">
        <f t="shared" ref="AB141" si="751">+M141</f>
        <v>4633</v>
      </c>
    </row>
    <row r="142" spans="2:28" x14ac:dyDescent="0.55000000000000004">
      <c r="B142" s="77">
        <v>43965</v>
      </c>
      <c r="C142" s="48">
        <v>1</v>
      </c>
      <c r="D142" s="84"/>
      <c r="E142" s="110"/>
      <c r="F142" s="57">
        <v>4</v>
      </c>
      <c r="G142" s="48">
        <v>4</v>
      </c>
      <c r="H142" s="89">
        <f t="shared" ref="H142" si="752">+H141+G142</f>
        <v>82933</v>
      </c>
      <c r="I142" s="89">
        <f t="shared" ref="I142" si="753">+H142-M142-O142</f>
        <v>91</v>
      </c>
      <c r="J142" s="48">
        <v>2</v>
      </c>
      <c r="K142" s="56">
        <f t="shared" ref="K142:K143" si="754">+J142+K141</f>
        <v>11</v>
      </c>
      <c r="L142" s="48">
        <v>0</v>
      </c>
      <c r="M142" s="89">
        <f t="shared" ref="M142" si="755">+L142+M141</f>
        <v>4633</v>
      </c>
      <c r="N142" s="48">
        <v>14</v>
      </c>
      <c r="O142" s="89">
        <f t="shared" ref="O142" si="756">+N142+O141</f>
        <v>78209</v>
      </c>
      <c r="P142" s="111">
        <f t="shared" ref="P142" si="757">+Q142-Q141</f>
        <v>429</v>
      </c>
      <c r="Q142" s="57">
        <v>738691</v>
      </c>
      <c r="R142" s="48">
        <v>509</v>
      </c>
      <c r="S142" s="118"/>
      <c r="T142" s="57">
        <v>5211</v>
      </c>
      <c r="U142" s="78"/>
      <c r="W142" s="121">
        <f t="shared" ref="W142" si="758">+B142</f>
        <v>43965</v>
      </c>
      <c r="X142" s="122">
        <f t="shared" ref="X142" si="759">+G142</f>
        <v>4</v>
      </c>
      <c r="Y142" s="97">
        <f t="shared" ref="Y142" si="760">+H142</f>
        <v>82933</v>
      </c>
      <c r="Z142" s="123">
        <f t="shared" ref="Z142" si="761">+B142</f>
        <v>43965</v>
      </c>
      <c r="AA142" s="97">
        <f t="shared" ref="AA142" si="762">+L142</f>
        <v>0</v>
      </c>
      <c r="AB142" s="97">
        <f t="shared" ref="AB142" si="763">+M142</f>
        <v>4633</v>
      </c>
    </row>
    <row r="143" spans="2:28" x14ac:dyDescent="0.55000000000000004">
      <c r="B143" s="77">
        <v>43966</v>
      </c>
      <c r="C143" s="48">
        <v>2</v>
      </c>
      <c r="D143" s="84"/>
      <c r="E143" s="110"/>
      <c r="F143" s="57">
        <v>3</v>
      </c>
      <c r="G143" s="48">
        <v>8</v>
      </c>
      <c r="H143" s="89">
        <f t="shared" ref="H143:H145" si="764">+H142+G143</f>
        <v>82941</v>
      </c>
      <c r="I143" s="89">
        <f t="shared" ref="I143" si="765">+H143-M143-O143</f>
        <v>89</v>
      </c>
      <c r="J143" s="48">
        <v>0</v>
      </c>
      <c r="K143" s="56">
        <f t="shared" si="754"/>
        <v>11</v>
      </c>
      <c r="L143" s="48">
        <v>0</v>
      </c>
      <c r="M143" s="89">
        <f t="shared" ref="M143:M146" si="766">+L143+M142</f>
        <v>4633</v>
      </c>
      <c r="N143" s="48">
        <v>10</v>
      </c>
      <c r="O143" s="89">
        <f t="shared" ref="O143" si="767">+N143+O142</f>
        <v>78219</v>
      </c>
      <c r="P143" s="111">
        <f t="shared" ref="P143" si="768">+Q143-Q142</f>
        <v>587</v>
      </c>
      <c r="Q143" s="57">
        <v>739278</v>
      </c>
      <c r="R143" s="48">
        <v>745</v>
      </c>
      <c r="S143" s="118"/>
      <c r="T143" s="57">
        <v>5053</v>
      </c>
      <c r="U143" s="78"/>
      <c r="W143" s="121">
        <f t="shared" ref="W143" si="769">+B143</f>
        <v>43966</v>
      </c>
      <c r="X143" s="122">
        <f t="shared" ref="X143" si="770">+G143</f>
        <v>8</v>
      </c>
      <c r="Y143" s="97">
        <f t="shared" ref="Y143" si="771">+H143</f>
        <v>82941</v>
      </c>
      <c r="Z143" s="123">
        <f t="shared" ref="Z143" si="772">+B143</f>
        <v>43966</v>
      </c>
      <c r="AA143" s="97">
        <f t="shared" ref="AA143" si="773">+L143</f>
        <v>0</v>
      </c>
      <c r="AB143" s="97">
        <f t="shared" ref="AB143" si="774">+M143</f>
        <v>4633</v>
      </c>
    </row>
    <row r="144" spans="2:28" x14ac:dyDescent="0.55000000000000004">
      <c r="B144" s="77">
        <v>43967</v>
      </c>
      <c r="C144" s="48">
        <v>2</v>
      </c>
      <c r="D144" s="84"/>
      <c r="E144" s="110"/>
      <c r="F144" s="57">
        <v>4</v>
      </c>
      <c r="G144" s="48">
        <v>5</v>
      </c>
      <c r="H144" s="235">
        <f>+H143+G144+1</f>
        <v>82947</v>
      </c>
      <c r="I144" s="89">
        <f t="shared" ref="I144:I145" si="775">+H144-M144-O144</f>
        <v>86</v>
      </c>
      <c r="J144" s="48">
        <v>-1</v>
      </c>
      <c r="K144" s="56">
        <f t="shared" ref="K144:K146" si="776">+J144+K143</f>
        <v>10</v>
      </c>
      <c r="L144" s="48">
        <v>0</v>
      </c>
      <c r="M144" s="235">
        <f>+L144+M143+1</f>
        <v>4634</v>
      </c>
      <c r="N144" s="48">
        <v>8</v>
      </c>
      <c r="O144" s="89">
        <f t="shared" ref="O144" si="777">+N144+O143</f>
        <v>78227</v>
      </c>
      <c r="P144" s="111">
        <f t="shared" ref="P144" si="778">+Q144-Q143</f>
        <v>267</v>
      </c>
      <c r="Q144" s="57">
        <v>739545</v>
      </c>
      <c r="R144" s="48">
        <v>633</v>
      </c>
      <c r="S144" s="118"/>
      <c r="T144" s="57">
        <v>4724</v>
      </c>
      <c r="U144" s="78"/>
      <c r="W144" s="121">
        <f t="shared" ref="W144" si="779">+B144</f>
        <v>43967</v>
      </c>
      <c r="X144" s="122">
        <f t="shared" ref="X144" si="780">+G144</f>
        <v>5</v>
      </c>
      <c r="Y144" s="97">
        <f t="shared" ref="Y144" si="781">+H144</f>
        <v>82947</v>
      </c>
      <c r="Z144" s="123">
        <f t="shared" ref="Z144" si="782">+B144</f>
        <v>43967</v>
      </c>
      <c r="AA144" s="97">
        <f t="shared" ref="AA144" si="783">+L144</f>
        <v>0</v>
      </c>
      <c r="AB144" s="97">
        <f t="shared" ref="AB144" si="784">+M144</f>
        <v>4634</v>
      </c>
    </row>
    <row r="145" spans="2:28" x14ac:dyDescent="0.55000000000000004">
      <c r="B145" s="77">
        <v>43968</v>
      </c>
      <c r="C145" s="48">
        <v>1</v>
      </c>
      <c r="D145" s="84"/>
      <c r="E145" s="110"/>
      <c r="F145" s="57">
        <v>4</v>
      </c>
      <c r="G145" s="48">
        <v>7</v>
      </c>
      <c r="H145" s="89">
        <f t="shared" si="764"/>
        <v>82954</v>
      </c>
      <c r="I145" s="89">
        <f t="shared" si="775"/>
        <v>82</v>
      </c>
      <c r="J145" s="48">
        <v>-2</v>
      </c>
      <c r="K145" s="56">
        <f t="shared" si="776"/>
        <v>8</v>
      </c>
      <c r="L145" s="48">
        <v>0</v>
      </c>
      <c r="M145" s="89">
        <f t="shared" si="766"/>
        <v>4634</v>
      </c>
      <c r="N145" s="48">
        <v>11</v>
      </c>
      <c r="O145" s="89">
        <f t="shared" ref="O145" si="785">+N145+O144</f>
        <v>78238</v>
      </c>
      <c r="P145" s="111">
        <f t="shared" ref="P145" si="786">+Q145-Q144</f>
        <v>509</v>
      </c>
      <c r="Q145" s="57">
        <v>740054</v>
      </c>
      <c r="R145" s="48">
        <v>246</v>
      </c>
      <c r="S145" s="118"/>
      <c r="T145" s="57">
        <v>4970</v>
      </c>
      <c r="U145" s="78"/>
      <c r="W145" s="121">
        <f t="shared" ref="W145" si="787">+B145</f>
        <v>43968</v>
      </c>
      <c r="X145" s="122">
        <f t="shared" ref="X145" si="788">+G145</f>
        <v>7</v>
      </c>
      <c r="Y145" s="97">
        <f t="shared" ref="Y145" si="789">+H145</f>
        <v>82954</v>
      </c>
      <c r="Z145" s="123">
        <f t="shared" ref="Z145" si="790">+B145</f>
        <v>43968</v>
      </c>
      <c r="AA145" s="97">
        <f t="shared" ref="AA145" si="791">+L145</f>
        <v>0</v>
      </c>
      <c r="AB145" s="97">
        <f t="shared" ref="AB145" si="792">+M145</f>
        <v>4634</v>
      </c>
    </row>
    <row r="146" spans="2:28" x14ac:dyDescent="0.55000000000000004">
      <c r="B146" s="77">
        <v>43969</v>
      </c>
      <c r="C146" s="48">
        <v>1</v>
      </c>
      <c r="D146" s="84"/>
      <c r="E146" s="110"/>
      <c r="F146" s="57">
        <v>3</v>
      </c>
      <c r="G146" s="48">
        <v>6</v>
      </c>
      <c r="H146" s="89">
        <f t="shared" ref="H146" si="793">+H145+G146</f>
        <v>82960</v>
      </c>
      <c r="I146" s="89">
        <f t="shared" ref="I146" si="794">+H146-M146-O146</f>
        <v>85</v>
      </c>
      <c r="J146" s="48">
        <v>2</v>
      </c>
      <c r="K146" s="56">
        <f t="shared" si="776"/>
        <v>10</v>
      </c>
      <c r="L146" s="48">
        <v>0</v>
      </c>
      <c r="M146" s="89">
        <f t="shared" si="766"/>
        <v>4634</v>
      </c>
      <c r="N146" s="48">
        <v>3</v>
      </c>
      <c r="O146" s="89">
        <f t="shared" ref="O146" si="795">+N146+O145</f>
        <v>78241</v>
      </c>
      <c r="P146" s="111">
        <f t="shared" ref="P146" si="796">+Q146-Q145</f>
        <v>374</v>
      </c>
      <c r="Q146" s="57">
        <v>740428</v>
      </c>
      <c r="R146" s="48">
        <v>292</v>
      </c>
      <c r="S146" s="118"/>
      <c r="T146" s="57">
        <v>5054</v>
      </c>
      <c r="U146" s="78"/>
      <c r="W146" s="121">
        <f t="shared" ref="W146" si="797">+B146</f>
        <v>43969</v>
      </c>
      <c r="X146" s="122">
        <f t="shared" ref="X146" si="798">+G146</f>
        <v>6</v>
      </c>
      <c r="Y146" s="97">
        <f t="shared" ref="Y146" si="799">+H146</f>
        <v>82960</v>
      </c>
      <c r="Z146" s="123">
        <f t="shared" ref="Z146" si="800">+B146</f>
        <v>43969</v>
      </c>
      <c r="AA146" s="97">
        <f t="shared" ref="AA146" si="801">+L146</f>
        <v>0</v>
      </c>
      <c r="AB146" s="97">
        <f t="shared" ref="AB146" si="802">+M146</f>
        <v>4634</v>
      </c>
    </row>
    <row r="147" spans="2:28" x14ac:dyDescent="0.55000000000000004">
      <c r="B147" s="77">
        <v>43970</v>
      </c>
      <c r="C147" s="48">
        <v>3</v>
      </c>
      <c r="D147" s="84"/>
      <c r="E147" s="110"/>
      <c r="F147" s="57">
        <v>7</v>
      </c>
      <c r="G147" s="48">
        <v>5</v>
      </c>
      <c r="H147" s="89">
        <f t="shared" ref="H147" si="803">+H146+G147</f>
        <v>82965</v>
      </c>
      <c r="I147" s="89">
        <f t="shared" ref="I147" si="804">+H147-M147-O147</f>
        <v>87</v>
      </c>
      <c r="J147" s="48">
        <v>-1</v>
      </c>
      <c r="K147" s="56">
        <f t="shared" ref="K147" si="805">+J147+K146</f>
        <v>9</v>
      </c>
      <c r="L147" s="48">
        <v>0</v>
      </c>
      <c r="M147" s="89">
        <f t="shared" ref="M147" si="806">+L147+M146</f>
        <v>4634</v>
      </c>
      <c r="N147" s="48">
        <v>3</v>
      </c>
      <c r="O147" s="89">
        <f t="shared" ref="O147" si="807">+N147+O146</f>
        <v>78244</v>
      </c>
      <c r="P147" s="111">
        <f t="shared" ref="P147" si="808">+Q147-Q146</f>
        <v>186</v>
      </c>
      <c r="Q147" s="57">
        <v>740614</v>
      </c>
      <c r="R147" s="48">
        <v>328</v>
      </c>
      <c r="S147" s="118"/>
      <c r="T147" s="57">
        <v>4893</v>
      </c>
      <c r="U147" s="78"/>
      <c r="W147" s="121">
        <f t="shared" ref="W147" si="809">+B147</f>
        <v>43970</v>
      </c>
      <c r="X147" s="122">
        <f t="shared" ref="X147" si="810">+G147</f>
        <v>5</v>
      </c>
      <c r="Y147" s="97">
        <f t="shared" ref="Y147" si="811">+H147</f>
        <v>82965</v>
      </c>
      <c r="Z147" s="123">
        <f t="shared" ref="Z147" si="812">+B147</f>
        <v>43970</v>
      </c>
      <c r="AA147" s="97">
        <f t="shared" ref="AA147" si="813">+L147</f>
        <v>0</v>
      </c>
      <c r="AB147" s="97">
        <f t="shared" ref="AB147" si="814">+M147</f>
        <v>4634</v>
      </c>
    </row>
    <row r="148" spans="2:28" x14ac:dyDescent="0.55000000000000004">
      <c r="B148" s="77">
        <v>43971</v>
      </c>
      <c r="C148" s="48">
        <v>1</v>
      </c>
      <c r="D148" s="84"/>
      <c r="E148" s="110"/>
      <c r="F148" s="57">
        <v>7</v>
      </c>
      <c r="G148" s="48">
        <v>2</v>
      </c>
      <c r="H148" s="89">
        <f t="shared" ref="H148" si="815">+H147+G148</f>
        <v>82967</v>
      </c>
      <c r="I148" s="89">
        <f t="shared" ref="I148" si="816">+H148-M148-O148</f>
        <v>84</v>
      </c>
      <c r="J148" s="48">
        <v>-1</v>
      </c>
      <c r="K148" s="56">
        <f t="shared" ref="K148:K149" si="817">+J148+K147</f>
        <v>8</v>
      </c>
      <c r="L148" s="48">
        <v>0</v>
      </c>
      <c r="M148" s="89">
        <f t="shared" ref="M148" si="818">+L148+M147</f>
        <v>4634</v>
      </c>
      <c r="N148" s="48">
        <v>5</v>
      </c>
      <c r="O148" s="89">
        <f t="shared" ref="O148" si="819">+N148+O147</f>
        <v>78249</v>
      </c>
      <c r="P148" s="111">
        <f t="shared" ref="P148" si="820">+Q148-Q147</f>
        <v>353</v>
      </c>
      <c r="Q148" s="57">
        <v>740967</v>
      </c>
      <c r="R148" s="48">
        <v>308</v>
      </c>
      <c r="S148" s="118"/>
      <c r="T148" s="57">
        <v>4864</v>
      </c>
      <c r="U148" s="78"/>
      <c r="W148" s="121">
        <f t="shared" ref="W148" si="821">+B148</f>
        <v>43971</v>
      </c>
      <c r="X148" s="122">
        <f t="shared" ref="X148" si="822">+G148</f>
        <v>2</v>
      </c>
      <c r="Y148" s="97">
        <f t="shared" ref="Y148" si="823">+H148</f>
        <v>82967</v>
      </c>
      <c r="Z148" s="123">
        <f t="shared" ref="Z148" si="824">+B148</f>
        <v>43971</v>
      </c>
      <c r="AA148" s="97">
        <f t="shared" ref="AA148" si="825">+L148</f>
        <v>0</v>
      </c>
      <c r="AB148" s="97">
        <f t="shared" ref="AB148" si="826">+M148</f>
        <v>4634</v>
      </c>
    </row>
    <row r="149" spans="2:28" x14ac:dyDescent="0.55000000000000004">
      <c r="B149" s="77">
        <v>43972</v>
      </c>
      <c r="C149" s="48">
        <v>1</v>
      </c>
      <c r="D149" s="84"/>
      <c r="E149" s="110"/>
      <c r="F149" s="57">
        <v>7</v>
      </c>
      <c r="G149" s="48">
        <v>4</v>
      </c>
      <c r="H149" s="89">
        <f t="shared" ref="H149" si="827">+H148+G149</f>
        <v>82971</v>
      </c>
      <c r="I149" s="89">
        <f t="shared" ref="I149" si="828">+H149-M149-O149</f>
        <v>82</v>
      </c>
      <c r="J149" s="48">
        <v>0</v>
      </c>
      <c r="K149" s="56">
        <f t="shared" si="817"/>
        <v>8</v>
      </c>
      <c r="L149" s="48">
        <v>0</v>
      </c>
      <c r="M149" s="89">
        <f t="shared" ref="M149" si="829">+L149+M148</f>
        <v>4634</v>
      </c>
      <c r="N149" s="48">
        <v>6</v>
      </c>
      <c r="O149" s="89">
        <f t="shared" ref="O149" si="830">+N149+O148</f>
        <v>78255</v>
      </c>
      <c r="P149" s="111">
        <f t="shared" ref="P149" si="831">+Q149-Q148</f>
        <v>377</v>
      </c>
      <c r="Q149" s="57">
        <v>741344</v>
      </c>
      <c r="R149" s="48">
        <v>255</v>
      </c>
      <c r="S149" s="118"/>
      <c r="T149" s="57">
        <v>4958</v>
      </c>
      <c r="U149" s="78"/>
      <c r="W149" s="121">
        <f t="shared" ref="W149" si="832">+B149</f>
        <v>43972</v>
      </c>
      <c r="X149" s="122">
        <f t="shared" ref="X149" si="833">+G149</f>
        <v>4</v>
      </c>
      <c r="Y149" s="97">
        <f t="shared" ref="Y149" si="834">+H149</f>
        <v>82971</v>
      </c>
      <c r="Z149" s="123">
        <f t="shared" ref="Z149" si="835">+B149</f>
        <v>43972</v>
      </c>
      <c r="AA149" s="97">
        <f t="shared" ref="AA149" si="836">+L149</f>
        <v>0</v>
      </c>
      <c r="AB149" s="97">
        <f t="shared" ref="AB149" si="837">+M149</f>
        <v>4634</v>
      </c>
    </row>
    <row r="150" spans="2:28" x14ac:dyDescent="0.55000000000000004">
      <c r="B150" s="77">
        <v>43973</v>
      </c>
      <c r="C150" s="48">
        <v>2</v>
      </c>
      <c r="D150" s="84"/>
      <c r="E150" s="110"/>
      <c r="F150" s="57">
        <v>6</v>
      </c>
      <c r="G150" s="48">
        <v>0</v>
      </c>
      <c r="H150" s="89">
        <f t="shared" ref="H150" si="838">+H149+G150</f>
        <v>82971</v>
      </c>
      <c r="I150" s="89">
        <f t="shared" ref="I150" si="839">+H150-M150-O150</f>
        <v>79</v>
      </c>
      <c r="J150" s="48">
        <v>1</v>
      </c>
      <c r="K150" s="56">
        <f t="shared" ref="K150" si="840">+J150+K149</f>
        <v>9</v>
      </c>
      <c r="L150" s="48">
        <v>0</v>
      </c>
      <c r="M150" s="89">
        <f t="shared" ref="M150" si="841">+L150+M149</f>
        <v>4634</v>
      </c>
      <c r="N150" s="48">
        <v>3</v>
      </c>
      <c r="O150" s="89">
        <f t="shared" ref="O150" si="842">+N150+O149</f>
        <v>78258</v>
      </c>
      <c r="P150" s="111">
        <f t="shared" ref="P150:P151" si="843">+Q150-Q149</f>
        <v>352</v>
      </c>
      <c r="Q150" s="57">
        <v>741696</v>
      </c>
      <c r="R150" s="48">
        <v>252</v>
      </c>
      <c r="S150" s="118"/>
      <c r="T150" s="57">
        <v>5085</v>
      </c>
      <c r="U150" s="78"/>
      <c r="W150" s="121">
        <f t="shared" ref="W150" si="844">+B150</f>
        <v>43973</v>
      </c>
      <c r="X150" s="122">
        <f t="shared" ref="X150" si="845">+G150</f>
        <v>0</v>
      </c>
      <c r="Y150" s="97">
        <f t="shared" ref="Y150" si="846">+H150</f>
        <v>82971</v>
      </c>
      <c r="Z150" s="123">
        <f t="shared" ref="Z150" si="847">+B150</f>
        <v>43973</v>
      </c>
      <c r="AA150" s="97">
        <f t="shared" ref="AA150" si="848">+L150</f>
        <v>0</v>
      </c>
      <c r="AB150" s="97">
        <f t="shared" ref="AB150" si="849">+M150</f>
        <v>4634</v>
      </c>
    </row>
    <row r="151" spans="2:28" x14ac:dyDescent="0.55000000000000004">
      <c r="B151" s="77">
        <v>43974</v>
      </c>
      <c r="C151" s="48">
        <v>3</v>
      </c>
      <c r="D151" s="84"/>
      <c r="E151" s="110"/>
      <c r="F151" s="57">
        <v>9</v>
      </c>
      <c r="G151" s="48">
        <v>3</v>
      </c>
      <c r="H151" s="89">
        <f t="shared" ref="H151" si="850">+H150+G151</f>
        <v>82974</v>
      </c>
      <c r="I151" s="89">
        <f t="shared" ref="I151" si="851">+H151-M151-O151</f>
        <v>79</v>
      </c>
      <c r="J151" s="48">
        <v>-1</v>
      </c>
      <c r="K151" s="56">
        <f t="shared" ref="K151" si="852">+J151+K150</f>
        <v>8</v>
      </c>
      <c r="L151" s="48">
        <v>0</v>
      </c>
      <c r="M151" s="89">
        <f t="shared" ref="M151" si="853">+L151+M150</f>
        <v>4634</v>
      </c>
      <c r="N151" s="48">
        <v>3</v>
      </c>
      <c r="O151" s="89">
        <f t="shared" ref="O151" si="854">+N151+O150</f>
        <v>78261</v>
      </c>
      <c r="P151" s="111">
        <f t="shared" si="843"/>
        <v>349</v>
      </c>
      <c r="Q151" s="57">
        <v>742045</v>
      </c>
      <c r="R151" s="48">
        <v>280</v>
      </c>
      <c r="S151" s="118"/>
      <c r="T151" s="57">
        <v>5154</v>
      </c>
      <c r="U151" s="78"/>
      <c r="W151" s="121">
        <f t="shared" ref="W151" si="855">+B151</f>
        <v>43974</v>
      </c>
      <c r="X151" s="122">
        <f t="shared" ref="X151" si="856">+G151</f>
        <v>3</v>
      </c>
      <c r="Y151" s="97">
        <f t="shared" ref="Y151" si="857">+H151</f>
        <v>82974</v>
      </c>
      <c r="Z151" s="123">
        <f t="shared" ref="Z151" si="858">+B151</f>
        <v>43974</v>
      </c>
      <c r="AA151" s="97">
        <f t="shared" ref="AA151" si="859">+L151</f>
        <v>0</v>
      </c>
      <c r="AB151" s="97">
        <f t="shared" ref="AB151" si="860">+M151</f>
        <v>4634</v>
      </c>
    </row>
    <row r="152" spans="2:28" x14ac:dyDescent="0.55000000000000004">
      <c r="B152" s="77">
        <v>43975</v>
      </c>
      <c r="C152" s="48">
        <v>0</v>
      </c>
      <c r="D152" s="84"/>
      <c r="E152" s="110"/>
      <c r="F152" s="57">
        <v>6</v>
      </c>
      <c r="G152" s="48">
        <v>11</v>
      </c>
      <c r="H152" s="89">
        <f t="shared" ref="H152" si="861">+H151+G152</f>
        <v>82985</v>
      </c>
      <c r="I152" s="89">
        <f t="shared" ref="I152" si="862">+H152-M152-O152</f>
        <v>83</v>
      </c>
      <c r="J152" s="48">
        <v>-1</v>
      </c>
      <c r="K152" s="56">
        <f t="shared" ref="K152" si="863">+J152+K151</f>
        <v>7</v>
      </c>
      <c r="L152" s="48">
        <v>0</v>
      </c>
      <c r="M152" s="89">
        <f t="shared" ref="M152" si="864">+L152+M151</f>
        <v>4634</v>
      </c>
      <c r="N152" s="48">
        <v>7</v>
      </c>
      <c r="O152" s="89">
        <f t="shared" ref="O152" si="865">+N152+O151</f>
        <v>78268</v>
      </c>
      <c r="P152" s="111">
        <f t="shared" ref="P152" si="866">+Q152-Q151</f>
        <v>461</v>
      </c>
      <c r="Q152" s="57">
        <v>742506</v>
      </c>
      <c r="R152" s="48">
        <v>461</v>
      </c>
      <c r="S152" s="118"/>
      <c r="T152" s="57">
        <v>5152</v>
      </c>
      <c r="U152" s="78"/>
      <c r="W152" s="121">
        <f t="shared" ref="W152" si="867">+B152</f>
        <v>43975</v>
      </c>
      <c r="X152" s="122">
        <f t="shared" ref="X152" si="868">+G152</f>
        <v>11</v>
      </c>
      <c r="Y152" s="97">
        <f t="shared" ref="Y152" si="869">+H152</f>
        <v>82985</v>
      </c>
      <c r="Z152" s="123">
        <f t="shared" ref="Z152" si="870">+B152</f>
        <v>43975</v>
      </c>
      <c r="AA152" s="97">
        <f t="shared" ref="AA152" si="871">+L152</f>
        <v>0</v>
      </c>
      <c r="AB152" s="97">
        <f t="shared" ref="AB152" si="872">+M152</f>
        <v>4634</v>
      </c>
    </row>
    <row r="153" spans="2:28" x14ac:dyDescent="0.55000000000000004">
      <c r="B153" s="77">
        <v>43976</v>
      </c>
      <c r="C153" s="48">
        <v>0</v>
      </c>
      <c r="D153" s="84"/>
      <c r="E153" s="110"/>
      <c r="F153" s="57">
        <v>5</v>
      </c>
      <c r="G153" s="48">
        <v>7</v>
      </c>
      <c r="H153" s="89">
        <f t="shared" ref="H153" si="873">+H152+G153</f>
        <v>82992</v>
      </c>
      <c r="I153" s="89">
        <f t="shared" ref="I153" si="874">+H153-M153-O153</f>
        <v>81</v>
      </c>
      <c r="J153" s="48">
        <v>0</v>
      </c>
      <c r="K153" s="56">
        <f t="shared" ref="K153" si="875">+J153+K152</f>
        <v>7</v>
      </c>
      <c r="L153" s="48">
        <v>0</v>
      </c>
      <c r="M153" s="89">
        <f t="shared" ref="M153" si="876">+L153+M152</f>
        <v>4634</v>
      </c>
      <c r="N153" s="48">
        <v>9</v>
      </c>
      <c r="O153" s="89">
        <f t="shared" ref="O153" si="877">+N153+O152</f>
        <v>78277</v>
      </c>
      <c r="P153" s="111">
        <f t="shared" ref="P153" si="878">+Q153-Q152</f>
        <v>682</v>
      </c>
      <c r="Q153" s="57">
        <v>743188</v>
      </c>
      <c r="R153" s="48">
        <v>218</v>
      </c>
      <c r="S153" s="118"/>
      <c r="T153" s="57">
        <v>5616</v>
      </c>
      <c r="U153" s="78"/>
      <c r="W153" s="121">
        <f t="shared" ref="W153" si="879">+B153</f>
        <v>43976</v>
      </c>
      <c r="X153" s="122">
        <f t="shared" ref="X153" si="880">+G153</f>
        <v>7</v>
      </c>
      <c r="Y153" s="97">
        <f t="shared" ref="Y153" si="881">+H153</f>
        <v>82992</v>
      </c>
      <c r="Z153" s="123">
        <f t="shared" ref="Z153" si="882">+B153</f>
        <v>43976</v>
      </c>
      <c r="AA153" s="97">
        <f t="shared" ref="AA153" si="883">+L153</f>
        <v>0</v>
      </c>
      <c r="AB153" s="97">
        <f t="shared" ref="AB153" si="884">+M153</f>
        <v>4634</v>
      </c>
    </row>
    <row r="154" spans="2:28" x14ac:dyDescent="0.55000000000000004">
      <c r="B154" s="77">
        <v>43977</v>
      </c>
      <c r="C154" s="48">
        <v>1</v>
      </c>
      <c r="D154" s="84"/>
      <c r="E154" s="110"/>
      <c r="F154" s="57">
        <v>6</v>
      </c>
      <c r="G154" s="48">
        <v>1</v>
      </c>
      <c r="H154" s="89">
        <f t="shared" ref="H154" si="885">+H153+G154</f>
        <v>82993</v>
      </c>
      <c r="I154" s="89">
        <f t="shared" ref="I154" si="886">+H154-M154-O154</f>
        <v>79</v>
      </c>
      <c r="J154" s="48">
        <v>-2</v>
      </c>
      <c r="K154" s="56">
        <f t="shared" ref="K154" si="887">+J154+K153</f>
        <v>5</v>
      </c>
      <c r="L154" s="48">
        <v>0</v>
      </c>
      <c r="M154" s="89">
        <f t="shared" ref="M154" si="888">+L154+M153</f>
        <v>4634</v>
      </c>
      <c r="N154" s="48">
        <v>3</v>
      </c>
      <c r="O154" s="89">
        <f t="shared" ref="O154" si="889">+N154+O153</f>
        <v>78280</v>
      </c>
      <c r="P154" s="111">
        <f t="shared" ref="P154" si="890">+Q154-Q153</f>
        <v>398</v>
      </c>
      <c r="Q154" s="57">
        <v>743586</v>
      </c>
      <c r="R154" s="48">
        <v>218</v>
      </c>
      <c r="S154" s="118"/>
      <c r="T154" s="57">
        <v>5796</v>
      </c>
      <c r="U154" s="78"/>
      <c r="W154" s="121">
        <f t="shared" ref="W154" si="891">+B154</f>
        <v>43977</v>
      </c>
      <c r="X154" s="122">
        <f t="shared" ref="X154" si="892">+G154</f>
        <v>1</v>
      </c>
      <c r="Y154" s="97">
        <f t="shared" ref="Y154" si="893">+H154</f>
        <v>82993</v>
      </c>
      <c r="Z154" s="123">
        <f t="shared" ref="Z154" si="894">+B154</f>
        <v>43977</v>
      </c>
      <c r="AA154" s="97">
        <f t="shared" ref="AA154" si="895">+L154</f>
        <v>0</v>
      </c>
      <c r="AB154" s="97">
        <f t="shared" ref="AB154" si="896">+M154</f>
        <v>4634</v>
      </c>
    </row>
    <row r="155" spans="2:28" x14ac:dyDescent="0.55000000000000004">
      <c r="B155" s="77">
        <v>43978</v>
      </c>
      <c r="C155" s="48">
        <v>0</v>
      </c>
      <c r="D155" s="84"/>
      <c r="E155" s="110"/>
      <c r="F155" s="57">
        <v>5</v>
      </c>
      <c r="G155" s="48">
        <v>2</v>
      </c>
      <c r="H155" s="89">
        <f t="shared" ref="H155" si="897">+H154+G155</f>
        <v>82995</v>
      </c>
      <c r="I155" s="89">
        <f t="shared" ref="I155" si="898">+H155-M155-O155</f>
        <v>73</v>
      </c>
      <c r="J155" s="48">
        <v>-1</v>
      </c>
      <c r="K155" s="56">
        <f t="shared" ref="K155" si="899">+J155+K154</f>
        <v>4</v>
      </c>
      <c r="L155" s="48">
        <v>0</v>
      </c>
      <c r="M155" s="89">
        <f t="shared" ref="M155" si="900">+L155+M154</f>
        <v>4634</v>
      </c>
      <c r="N155" s="48">
        <v>8</v>
      </c>
      <c r="O155" s="89">
        <f t="shared" ref="O155" si="901">+N155+O154</f>
        <v>78288</v>
      </c>
      <c r="P155" s="111">
        <f t="shared" ref="P155" si="902">+Q155-Q154</f>
        <v>213</v>
      </c>
      <c r="Q155" s="57">
        <v>743799</v>
      </c>
      <c r="R155" s="48">
        <v>368</v>
      </c>
      <c r="S155" s="118"/>
      <c r="T155" s="57">
        <v>5641</v>
      </c>
      <c r="U155" s="78"/>
      <c r="W155" s="121">
        <f t="shared" ref="W155" si="903">+B155</f>
        <v>43978</v>
      </c>
      <c r="X155" s="122">
        <f t="shared" ref="X155" si="904">+G155</f>
        <v>2</v>
      </c>
      <c r="Y155" s="97">
        <f t="shared" ref="Y155" si="905">+H155</f>
        <v>82995</v>
      </c>
      <c r="Z155" s="123">
        <f t="shared" ref="Z155" si="906">+B155</f>
        <v>43978</v>
      </c>
      <c r="AA155" s="97">
        <f t="shared" ref="AA155" si="907">+L155</f>
        <v>0</v>
      </c>
      <c r="AB155" s="97">
        <f t="shared" ref="AB155" si="908">+M155</f>
        <v>4634</v>
      </c>
    </row>
    <row r="156" spans="2:28" x14ac:dyDescent="0.55000000000000004">
      <c r="B156" s="77">
        <v>43979</v>
      </c>
      <c r="C156" s="48">
        <v>0</v>
      </c>
      <c r="D156" s="84"/>
      <c r="E156" s="110"/>
      <c r="F156" s="57">
        <v>5</v>
      </c>
      <c r="G156" s="48">
        <v>0</v>
      </c>
      <c r="H156" s="89">
        <f t="shared" ref="H156" si="909">+H155+G156</f>
        <v>82995</v>
      </c>
      <c r="I156" s="89">
        <f t="shared" ref="I156" si="910">+H156-M156-O156</f>
        <v>70</v>
      </c>
      <c r="J156" s="48">
        <v>0</v>
      </c>
      <c r="K156" s="56">
        <f t="shared" ref="K156:K157" si="911">+J156+K155</f>
        <v>4</v>
      </c>
      <c r="L156" s="48">
        <v>0</v>
      </c>
      <c r="M156" s="89">
        <f t="shared" ref="M156" si="912">+L156+M155</f>
        <v>4634</v>
      </c>
      <c r="N156" s="48">
        <v>3</v>
      </c>
      <c r="O156" s="89">
        <f t="shared" ref="O156" si="913">+N156+O155</f>
        <v>78291</v>
      </c>
      <c r="P156" s="111">
        <f t="shared" ref="P156" si="914">+Q156-Q155</f>
        <v>429</v>
      </c>
      <c r="Q156" s="57">
        <v>744228</v>
      </c>
      <c r="R156" s="48">
        <v>479</v>
      </c>
      <c r="S156" s="118"/>
      <c r="T156" s="57">
        <v>5591</v>
      </c>
      <c r="U156" s="78"/>
      <c r="W156" s="121">
        <f t="shared" ref="W156" si="915">+B156</f>
        <v>43979</v>
      </c>
      <c r="X156" s="122">
        <f t="shared" ref="X156" si="916">+G156</f>
        <v>0</v>
      </c>
      <c r="Y156" s="97">
        <f t="shared" ref="Y156" si="917">+H156</f>
        <v>82995</v>
      </c>
      <c r="Z156" s="123">
        <f t="shared" ref="Z156" si="918">+B156</f>
        <v>43979</v>
      </c>
      <c r="AA156" s="97">
        <f t="shared" ref="AA156" si="919">+L156</f>
        <v>0</v>
      </c>
      <c r="AB156" s="97">
        <f t="shared" ref="AB156" si="920">+M156</f>
        <v>4634</v>
      </c>
    </row>
    <row r="157" spans="2:28" x14ac:dyDescent="0.55000000000000004">
      <c r="B157" s="77">
        <v>43980</v>
      </c>
      <c r="C157" s="48">
        <v>1</v>
      </c>
      <c r="D157" s="84"/>
      <c r="E157" s="110"/>
      <c r="F157" s="57">
        <v>5</v>
      </c>
      <c r="G157" s="48">
        <v>4</v>
      </c>
      <c r="H157" s="89">
        <f t="shared" ref="H157" si="921">+H156+G157</f>
        <v>82999</v>
      </c>
      <c r="I157" s="89">
        <f t="shared" ref="I157" si="922">+H157-M157-O157</f>
        <v>63</v>
      </c>
      <c r="J157" s="48">
        <v>-1</v>
      </c>
      <c r="K157" s="56">
        <f t="shared" si="911"/>
        <v>3</v>
      </c>
      <c r="L157" s="48">
        <v>0</v>
      </c>
      <c r="M157" s="89">
        <f t="shared" ref="M157" si="923">+L157+M156</f>
        <v>4634</v>
      </c>
      <c r="N157" s="48">
        <v>11</v>
      </c>
      <c r="O157" s="89">
        <f t="shared" ref="O157" si="924">+N157+O156</f>
        <v>78302</v>
      </c>
      <c r="P157" s="111">
        <f t="shared" ref="P157" si="925">+Q157-Q156</f>
        <v>262</v>
      </c>
      <c r="Q157" s="57">
        <v>744490</v>
      </c>
      <c r="R157" s="48">
        <v>308</v>
      </c>
      <c r="S157" s="118"/>
      <c r="T157" s="57">
        <v>5545</v>
      </c>
      <c r="U157" s="78"/>
      <c r="W157" s="121">
        <f t="shared" ref="W157" si="926">+B157</f>
        <v>43980</v>
      </c>
      <c r="X157" s="122">
        <f t="shared" ref="X157" si="927">+G157</f>
        <v>4</v>
      </c>
      <c r="Y157" s="97">
        <f t="shared" ref="Y157" si="928">+H157</f>
        <v>82999</v>
      </c>
      <c r="Z157" s="123">
        <f t="shared" ref="Z157" si="929">+B157</f>
        <v>43980</v>
      </c>
      <c r="AA157" s="97">
        <f t="shared" ref="AA157" si="930">+L157</f>
        <v>0</v>
      </c>
      <c r="AB157" s="97">
        <f t="shared" ref="AB157" si="931">+M157</f>
        <v>4634</v>
      </c>
    </row>
    <row r="158" spans="2:28" x14ac:dyDescent="0.55000000000000004">
      <c r="B158" s="77">
        <v>43981</v>
      </c>
      <c r="C158" s="48">
        <v>0</v>
      </c>
      <c r="D158" s="84"/>
      <c r="E158" s="110"/>
      <c r="F158" s="57">
        <v>4</v>
      </c>
      <c r="G158" s="48">
        <v>2</v>
      </c>
      <c r="H158" s="89">
        <f t="shared" ref="H158" si="932">+H157+G158</f>
        <v>83001</v>
      </c>
      <c r="I158" s="89">
        <f t="shared" ref="I158" si="933">+H158-M158-O158</f>
        <v>63</v>
      </c>
      <c r="J158" s="48">
        <v>0</v>
      </c>
      <c r="K158" s="56">
        <f t="shared" ref="K158" si="934">+J158+K157</f>
        <v>3</v>
      </c>
      <c r="L158" s="48">
        <v>0</v>
      </c>
      <c r="M158" s="89">
        <f t="shared" ref="M158" si="935">+L158+M157</f>
        <v>4634</v>
      </c>
      <c r="N158" s="48">
        <v>2</v>
      </c>
      <c r="O158" s="89">
        <f t="shared" ref="O158" si="936">+N158+O157</f>
        <v>78304</v>
      </c>
      <c r="P158" s="111">
        <f t="shared" ref="P158" si="937">+Q158-Q157</f>
        <v>203</v>
      </c>
      <c r="Q158" s="57">
        <v>744693</v>
      </c>
      <c r="R158" s="48">
        <v>565</v>
      </c>
      <c r="S158" s="118"/>
      <c r="T158" s="57">
        <v>5183</v>
      </c>
      <c r="U158" s="78"/>
      <c r="W158" s="121">
        <f t="shared" ref="W158" si="938">+B158</f>
        <v>43981</v>
      </c>
      <c r="X158" s="122">
        <f t="shared" ref="X158" si="939">+G158</f>
        <v>2</v>
      </c>
      <c r="Y158" s="97">
        <f t="shared" ref="Y158" si="940">+H158</f>
        <v>83001</v>
      </c>
      <c r="Z158" s="123">
        <f t="shared" ref="Z158" si="941">+B158</f>
        <v>43981</v>
      </c>
      <c r="AA158" s="97">
        <f t="shared" ref="AA158" si="942">+L158</f>
        <v>0</v>
      </c>
      <c r="AB158" s="97">
        <f t="shared" ref="AB158" si="943">+M158</f>
        <v>4634</v>
      </c>
    </row>
    <row r="159" spans="2:28" x14ac:dyDescent="0.55000000000000004">
      <c r="B159" s="77">
        <v>43982</v>
      </c>
      <c r="C159" s="48">
        <v>0</v>
      </c>
      <c r="D159" s="84"/>
      <c r="E159" s="110"/>
      <c r="F159" s="57">
        <v>3</v>
      </c>
      <c r="G159" s="48">
        <v>16</v>
      </c>
      <c r="H159" s="89">
        <f t="shared" ref="H159" si="944">+H158+G159</f>
        <v>83017</v>
      </c>
      <c r="I159" s="89">
        <f t="shared" ref="I159" si="945">+H159-M159-O159</f>
        <v>76</v>
      </c>
      <c r="J159" s="48">
        <v>0</v>
      </c>
      <c r="K159" s="56">
        <f t="shared" ref="K159" si="946">+J159+K158</f>
        <v>3</v>
      </c>
      <c r="L159" s="48">
        <v>0</v>
      </c>
      <c r="M159" s="89">
        <f t="shared" ref="M159" si="947">+L159+M158</f>
        <v>4634</v>
      </c>
      <c r="N159" s="48">
        <v>3</v>
      </c>
      <c r="O159" s="89">
        <f t="shared" ref="O159:O162" si="948">+N159+O158</f>
        <v>78307</v>
      </c>
      <c r="P159" s="111">
        <f t="shared" ref="P159:P160" si="949">+Q159-Q158</f>
        <v>454</v>
      </c>
      <c r="Q159" s="57">
        <v>745147</v>
      </c>
      <c r="R159" s="48">
        <v>914</v>
      </c>
      <c r="S159" s="118"/>
      <c r="T159" s="57">
        <v>4723</v>
      </c>
      <c r="U159" s="78"/>
      <c r="W159" s="121">
        <f t="shared" ref="W159" si="950">+B159</f>
        <v>43982</v>
      </c>
      <c r="X159" s="122">
        <f t="shared" ref="X159" si="951">+G159</f>
        <v>16</v>
      </c>
      <c r="Y159" s="97">
        <f t="shared" ref="Y159" si="952">+H159</f>
        <v>83017</v>
      </c>
      <c r="Z159" s="123">
        <f t="shared" ref="Z159" si="953">+B159</f>
        <v>43982</v>
      </c>
      <c r="AA159" s="97">
        <f t="shared" ref="AA159" si="954">+L159</f>
        <v>0</v>
      </c>
      <c r="AB159" s="97">
        <f t="shared" ref="AB159" si="955">+M159</f>
        <v>4634</v>
      </c>
    </row>
    <row r="160" spans="2:28" x14ac:dyDescent="0.55000000000000004">
      <c r="B160" s="77">
        <v>43983</v>
      </c>
      <c r="C160" s="48">
        <v>0</v>
      </c>
      <c r="D160" s="84"/>
      <c r="E160" s="110"/>
      <c r="F160" s="57">
        <v>3</v>
      </c>
      <c r="G160" s="48">
        <v>5</v>
      </c>
      <c r="H160" s="89">
        <f t="shared" ref="H160:H162" si="956">+H159+G160</f>
        <v>83022</v>
      </c>
      <c r="I160" s="89">
        <f t="shared" ref="I160" si="957">+H160-M160-O160</f>
        <v>73</v>
      </c>
      <c r="J160" s="48">
        <v>0</v>
      </c>
      <c r="K160" s="56">
        <f t="shared" ref="K160:K161" si="958">+J160+K159</f>
        <v>3</v>
      </c>
      <c r="L160" s="48">
        <v>0</v>
      </c>
      <c r="M160" s="89">
        <f t="shared" ref="M160" si="959">+L160+M159</f>
        <v>4634</v>
      </c>
      <c r="N160" s="48">
        <v>8</v>
      </c>
      <c r="O160" s="89">
        <f t="shared" si="948"/>
        <v>78315</v>
      </c>
      <c r="P160" s="111">
        <f t="shared" si="949"/>
        <v>466</v>
      </c>
      <c r="Q160" s="57">
        <v>745613</v>
      </c>
      <c r="R160" s="48">
        <v>547</v>
      </c>
      <c r="S160" s="118"/>
      <c r="T160" s="57">
        <v>4642</v>
      </c>
      <c r="U160" s="78"/>
      <c r="W160" s="121">
        <f t="shared" ref="W160" si="960">+B160</f>
        <v>43983</v>
      </c>
      <c r="X160" s="122">
        <f t="shared" ref="X160" si="961">+G160</f>
        <v>5</v>
      </c>
      <c r="Y160" s="97">
        <f t="shared" ref="Y160" si="962">+H160</f>
        <v>83022</v>
      </c>
      <c r="Z160" s="123">
        <f t="shared" ref="Z160" si="963">+B160</f>
        <v>43983</v>
      </c>
      <c r="AA160" s="97">
        <f t="shared" ref="AA160" si="964">+L160</f>
        <v>0</v>
      </c>
      <c r="AB160" s="97">
        <f t="shared" ref="AB160" si="965">+M160</f>
        <v>4634</v>
      </c>
    </row>
    <row r="161" spans="2:28" x14ac:dyDescent="0.55000000000000004">
      <c r="B161" s="77">
        <v>43984</v>
      </c>
      <c r="C161" s="48">
        <v>1</v>
      </c>
      <c r="D161" s="84"/>
      <c r="E161" s="110"/>
      <c r="F161" s="57">
        <v>3</v>
      </c>
      <c r="G161" s="48">
        <v>1</v>
      </c>
      <c r="H161" s="235">
        <f>+H160+G161+1+2-5</f>
        <v>83021</v>
      </c>
      <c r="I161" s="89">
        <f t="shared" ref="I161:I162" si="966">+H161-M161-O161</f>
        <v>73</v>
      </c>
      <c r="J161" s="48">
        <v>-1</v>
      </c>
      <c r="K161" s="56">
        <f t="shared" si="958"/>
        <v>2</v>
      </c>
      <c r="L161" s="48">
        <v>0</v>
      </c>
      <c r="M161" s="89">
        <f t="shared" ref="M161" si="967">+L161+M160</f>
        <v>4634</v>
      </c>
      <c r="N161" s="48">
        <v>1</v>
      </c>
      <c r="O161" s="235">
        <f>+N161+O160+1+2-5</f>
        <v>78314</v>
      </c>
      <c r="P161" s="111">
        <f t="shared" ref="P161:P162" si="968">+Q161-Q160</f>
        <v>337</v>
      </c>
      <c r="Q161" s="57">
        <v>745950</v>
      </c>
      <c r="R161" s="48">
        <v>370</v>
      </c>
      <c r="S161" s="118"/>
      <c r="T161" s="57">
        <v>4609</v>
      </c>
      <c r="U161" s="78"/>
      <c r="W161" s="121">
        <f t="shared" ref="W161" si="969">+B161</f>
        <v>43984</v>
      </c>
      <c r="X161" s="122">
        <f t="shared" ref="X161" si="970">+G161</f>
        <v>1</v>
      </c>
      <c r="Y161" s="97">
        <f t="shared" ref="Y161" si="971">+H161</f>
        <v>83021</v>
      </c>
      <c r="Z161" s="123">
        <f t="shared" ref="Z161" si="972">+B161</f>
        <v>43984</v>
      </c>
      <c r="AA161" s="97">
        <f t="shared" ref="AA161" si="973">+L161</f>
        <v>0</v>
      </c>
      <c r="AB161" s="97">
        <f t="shared" ref="AB161" si="974">+M161</f>
        <v>4634</v>
      </c>
    </row>
    <row r="162" spans="2:28" x14ac:dyDescent="0.55000000000000004">
      <c r="B162" s="77">
        <v>43985</v>
      </c>
      <c r="C162" s="48">
        <v>0</v>
      </c>
      <c r="D162" s="84"/>
      <c r="E162" s="110"/>
      <c r="F162" s="57">
        <v>3</v>
      </c>
      <c r="G162" s="48">
        <v>1</v>
      </c>
      <c r="H162" s="89">
        <f t="shared" si="956"/>
        <v>83022</v>
      </c>
      <c r="I162" s="89">
        <f t="shared" si="966"/>
        <v>69</v>
      </c>
      <c r="J162" s="48">
        <v>0</v>
      </c>
      <c r="K162" s="56">
        <f t="shared" ref="K162:K163" si="975">+J162+K161</f>
        <v>2</v>
      </c>
      <c r="L162" s="48">
        <v>0</v>
      </c>
      <c r="M162" s="89">
        <f t="shared" ref="M162" si="976">+L162+M161</f>
        <v>4634</v>
      </c>
      <c r="N162" s="48">
        <v>5</v>
      </c>
      <c r="O162" s="89">
        <f t="shared" si="948"/>
        <v>78319</v>
      </c>
      <c r="P162" s="111">
        <f t="shared" si="968"/>
        <v>134</v>
      </c>
      <c r="Q162" s="57">
        <v>746084</v>
      </c>
      <c r="R162" s="48">
        <v>383</v>
      </c>
      <c r="S162" s="118"/>
      <c r="T162" s="57">
        <v>4360</v>
      </c>
      <c r="U162" s="78"/>
      <c r="W162" s="121">
        <f t="shared" ref="W162" si="977">+B162</f>
        <v>43985</v>
      </c>
      <c r="X162" s="122">
        <f t="shared" ref="X162" si="978">+G162</f>
        <v>1</v>
      </c>
      <c r="Y162" s="97">
        <f t="shared" ref="Y162" si="979">+H162</f>
        <v>83022</v>
      </c>
      <c r="Z162" s="123">
        <f t="shared" ref="Z162" si="980">+B162</f>
        <v>43985</v>
      </c>
      <c r="AA162" s="97">
        <f t="shared" ref="AA162" si="981">+L162</f>
        <v>0</v>
      </c>
      <c r="AB162" s="97">
        <f t="shared" ref="AB162" si="982">+M162</f>
        <v>4634</v>
      </c>
    </row>
    <row r="163" spans="2:28" x14ac:dyDescent="0.55000000000000004">
      <c r="B163" s="77">
        <v>43986</v>
      </c>
      <c r="C163" s="48">
        <v>0</v>
      </c>
      <c r="D163" s="84"/>
      <c r="E163" s="110"/>
      <c r="F163" s="57">
        <v>2</v>
      </c>
      <c r="G163" s="48">
        <v>5</v>
      </c>
      <c r="H163" s="89">
        <f t="shared" ref="H163" si="983">+H162+G163</f>
        <v>83027</v>
      </c>
      <c r="I163" s="89">
        <f t="shared" ref="I163" si="984">+H163-M163-O163</f>
        <v>66</v>
      </c>
      <c r="J163" s="48">
        <v>-1</v>
      </c>
      <c r="K163" s="56">
        <f t="shared" si="975"/>
        <v>1</v>
      </c>
      <c r="L163" s="48">
        <v>0</v>
      </c>
      <c r="M163" s="89">
        <f t="shared" ref="M163" si="985">+L163+M162</f>
        <v>4634</v>
      </c>
      <c r="N163" s="48">
        <v>8</v>
      </c>
      <c r="O163" s="89">
        <f t="shared" ref="O163" si="986">+N163+O162</f>
        <v>78327</v>
      </c>
      <c r="P163" s="111">
        <f t="shared" ref="P163" si="987">+Q163-Q162</f>
        <v>265</v>
      </c>
      <c r="Q163" s="57">
        <v>746349</v>
      </c>
      <c r="R163" s="48">
        <v>508</v>
      </c>
      <c r="S163" s="118"/>
      <c r="T163" s="57">
        <v>4117</v>
      </c>
      <c r="U163" s="78"/>
      <c r="W163" s="121">
        <f t="shared" ref="W163" si="988">+B163</f>
        <v>43986</v>
      </c>
      <c r="X163" s="122">
        <f t="shared" ref="X163" si="989">+G163</f>
        <v>5</v>
      </c>
      <c r="Y163" s="97">
        <f t="shared" ref="Y163" si="990">+H163</f>
        <v>83027</v>
      </c>
      <c r="Z163" s="123">
        <f t="shared" ref="Z163" si="991">+B163</f>
        <v>43986</v>
      </c>
      <c r="AA163" s="97">
        <f t="shared" ref="AA163" si="992">+L163</f>
        <v>0</v>
      </c>
      <c r="AB163" s="97">
        <f t="shared" ref="AB163" si="993">+M163</f>
        <v>4634</v>
      </c>
    </row>
    <row r="164" spans="2:28" x14ac:dyDescent="0.55000000000000004">
      <c r="B164" s="77">
        <v>43987</v>
      </c>
      <c r="C164" s="48">
        <v>1</v>
      </c>
      <c r="D164" s="84"/>
      <c r="E164" s="110"/>
      <c r="F164" s="57">
        <v>2</v>
      </c>
      <c r="G164" s="48">
        <v>3</v>
      </c>
      <c r="H164" s="89">
        <f t="shared" ref="H164" si="994">+H163+G164</f>
        <v>83030</v>
      </c>
      <c r="I164" s="89">
        <f t="shared" ref="I164" si="995">+H164-M164-O164</f>
        <v>67</v>
      </c>
      <c r="J164" s="48">
        <v>0</v>
      </c>
      <c r="K164" s="56">
        <f t="shared" ref="K164:K166" si="996">+J164+K163</f>
        <v>1</v>
      </c>
      <c r="L164" s="48">
        <v>0</v>
      </c>
      <c r="M164" s="89">
        <f t="shared" ref="M164" si="997">+L164+M163</f>
        <v>4634</v>
      </c>
      <c r="N164" s="48">
        <v>2</v>
      </c>
      <c r="O164" s="89">
        <f t="shared" ref="O164:O165" si="998">+N164+O163</f>
        <v>78329</v>
      </c>
      <c r="P164" s="111">
        <f t="shared" ref="P164:P165" si="999">+Q164-Q163</f>
        <v>262</v>
      </c>
      <c r="Q164" s="57">
        <v>746611</v>
      </c>
      <c r="R164" s="48">
        <v>488</v>
      </c>
      <c r="S164" s="118"/>
      <c r="T164" s="57">
        <v>3890</v>
      </c>
      <c r="U164" s="78"/>
      <c r="W164" s="121">
        <f t="shared" ref="W164" si="1000">+B164</f>
        <v>43987</v>
      </c>
      <c r="X164" s="122">
        <f t="shared" ref="X164" si="1001">+G164</f>
        <v>3</v>
      </c>
      <c r="Y164" s="97">
        <f t="shared" ref="Y164" si="1002">+H164</f>
        <v>83030</v>
      </c>
      <c r="Z164" s="123">
        <f t="shared" ref="Z164" si="1003">+B164</f>
        <v>43987</v>
      </c>
      <c r="AA164" s="97">
        <f t="shared" ref="AA164" si="1004">+L164</f>
        <v>0</v>
      </c>
      <c r="AB164" s="97">
        <f t="shared" ref="AB164" si="1005">+M164</f>
        <v>4634</v>
      </c>
    </row>
    <row r="165" spans="2:28" x14ac:dyDescent="0.55000000000000004">
      <c r="B165" s="77">
        <v>43988</v>
      </c>
      <c r="C165" s="48">
        <v>2</v>
      </c>
      <c r="D165" s="84"/>
      <c r="E165" s="110"/>
      <c r="F165" s="57">
        <v>3</v>
      </c>
      <c r="G165" s="48">
        <v>6</v>
      </c>
      <c r="H165" s="89">
        <f t="shared" ref="H165" si="1006">+H164+G165</f>
        <v>83036</v>
      </c>
      <c r="I165" s="89">
        <f t="shared" ref="I165" si="1007">+H165-M165-O165</f>
        <v>70</v>
      </c>
      <c r="J165" s="48">
        <v>-1</v>
      </c>
      <c r="K165" s="56">
        <f t="shared" si="996"/>
        <v>0</v>
      </c>
      <c r="L165" s="48">
        <v>0</v>
      </c>
      <c r="M165" s="89">
        <f t="shared" ref="M165" si="1008">+L165+M164</f>
        <v>4634</v>
      </c>
      <c r="N165" s="48">
        <v>3</v>
      </c>
      <c r="O165" s="89">
        <f t="shared" si="998"/>
        <v>78332</v>
      </c>
      <c r="P165" s="111">
        <f t="shared" si="999"/>
        <v>133</v>
      </c>
      <c r="Q165" s="57">
        <v>746744</v>
      </c>
      <c r="R165" s="48">
        <v>633</v>
      </c>
      <c r="S165" s="118"/>
      <c r="T165" s="57">
        <v>3389</v>
      </c>
      <c r="U165" s="78"/>
      <c r="W165" s="121">
        <f t="shared" ref="W165" si="1009">+B165</f>
        <v>43988</v>
      </c>
      <c r="X165" s="122">
        <f t="shared" ref="X165" si="1010">+G165</f>
        <v>6</v>
      </c>
      <c r="Y165" s="97">
        <f t="shared" ref="Y165" si="1011">+H165</f>
        <v>83036</v>
      </c>
      <c r="Z165" s="123">
        <f t="shared" ref="Z165" si="1012">+B165</f>
        <v>43988</v>
      </c>
      <c r="AA165" s="97">
        <f t="shared" ref="AA165" si="1013">+L165</f>
        <v>0</v>
      </c>
      <c r="AB165" s="97">
        <f t="shared" ref="AB165" si="1014">+M165</f>
        <v>4634</v>
      </c>
    </row>
    <row r="166" spans="2:28" x14ac:dyDescent="0.55000000000000004">
      <c r="B166" s="77">
        <v>43989</v>
      </c>
      <c r="C166" s="48">
        <v>1</v>
      </c>
      <c r="D166" s="84"/>
      <c r="E166" s="110"/>
      <c r="F166" s="57">
        <v>4</v>
      </c>
      <c r="G166" s="48">
        <v>4</v>
      </c>
      <c r="H166" s="89">
        <f t="shared" ref="H166" si="1015">+H165+G166</f>
        <v>83040</v>
      </c>
      <c r="I166" s="89">
        <f t="shared" ref="I166" si="1016">+H166-M166-O166</f>
        <v>65</v>
      </c>
      <c r="J166" s="48">
        <v>0</v>
      </c>
      <c r="K166" s="56">
        <f t="shared" si="996"/>
        <v>0</v>
      </c>
      <c r="L166" s="48">
        <v>0</v>
      </c>
      <c r="M166" s="89">
        <f t="shared" ref="M166" si="1017">+L166+M165</f>
        <v>4634</v>
      </c>
      <c r="N166" s="48">
        <v>9</v>
      </c>
      <c r="O166" s="89">
        <f t="shared" ref="O166" si="1018">+N166+O165</f>
        <v>78341</v>
      </c>
      <c r="P166" s="111">
        <f t="shared" ref="P166" si="1019">+Q166-Q165</f>
        <v>322</v>
      </c>
      <c r="Q166" s="57">
        <v>747066</v>
      </c>
      <c r="R166" s="48">
        <v>479</v>
      </c>
      <c r="S166" s="118"/>
      <c r="T166" s="57">
        <v>3232</v>
      </c>
      <c r="U166" s="78"/>
      <c r="W166" s="121">
        <f t="shared" ref="W166:W167" si="1020">+B166</f>
        <v>43989</v>
      </c>
      <c r="X166" s="122">
        <f t="shared" ref="X166:X167" si="1021">+G166</f>
        <v>4</v>
      </c>
      <c r="Y166" s="97">
        <f t="shared" ref="Y166:Y167" si="1022">+H166</f>
        <v>83040</v>
      </c>
      <c r="Z166" s="123">
        <f t="shared" ref="Z166:Z167" si="1023">+B166</f>
        <v>43989</v>
      </c>
      <c r="AA166" s="97">
        <f t="shared" ref="AA166:AA167" si="1024">+L166</f>
        <v>0</v>
      </c>
      <c r="AB166" s="97">
        <f t="shared" ref="AB166:AB167" si="1025">+M166</f>
        <v>4634</v>
      </c>
    </row>
    <row r="167" spans="2:28" x14ac:dyDescent="0.55000000000000004">
      <c r="B167" s="77">
        <v>43990</v>
      </c>
      <c r="C167" s="48">
        <v>0</v>
      </c>
      <c r="D167" s="84"/>
      <c r="E167" s="110"/>
      <c r="F167" s="57">
        <v>1</v>
      </c>
      <c r="G167" s="48">
        <v>3</v>
      </c>
      <c r="H167" s="89">
        <f t="shared" ref="H167" si="1026">+H166+G167</f>
        <v>83043</v>
      </c>
      <c r="I167" s="89">
        <f t="shared" ref="I167" si="1027">+H167-M167-O167</f>
        <v>58</v>
      </c>
      <c r="J167" s="48">
        <v>0</v>
      </c>
      <c r="K167" s="56">
        <f t="shared" ref="K167" si="1028">+J167+K166</f>
        <v>0</v>
      </c>
      <c r="L167" s="48">
        <v>0</v>
      </c>
      <c r="M167" s="89">
        <f t="shared" ref="M167" si="1029">+L167+M166</f>
        <v>4634</v>
      </c>
      <c r="N167" s="48">
        <v>10</v>
      </c>
      <c r="O167" s="89">
        <f t="shared" ref="O167" si="1030">+N167+O166</f>
        <v>78351</v>
      </c>
      <c r="P167" s="111">
        <f t="shared" ref="P167" si="1031">+Q167-Q166</f>
        <v>166</v>
      </c>
      <c r="Q167" s="57">
        <v>747232</v>
      </c>
      <c r="R167" s="48">
        <v>396</v>
      </c>
      <c r="S167" s="118"/>
      <c r="T167" s="57">
        <v>2971</v>
      </c>
      <c r="U167" s="78"/>
      <c r="W167" s="121">
        <f t="shared" si="1020"/>
        <v>43990</v>
      </c>
      <c r="X167" s="122">
        <f t="shared" si="1021"/>
        <v>3</v>
      </c>
      <c r="Y167" s="97">
        <f t="shared" si="1022"/>
        <v>83043</v>
      </c>
      <c r="Z167" s="123">
        <f t="shared" si="1023"/>
        <v>43990</v>
      </c>
      <c r="AA167" s="97">
        <f t="shared" si="1024"/>
        <v>0</v>
      </c>
      <c r="AB167" s="97">
        <f t="shared" si="1025"/>
        <v>4634</v>
      </c>
    </row>
    <row r="168" spans="2:28" x14ac:dyDescent="0.55000000000000004">
      <c r="B168" s="77">
        <v>43991</v>
      </c>
      <c r="C168" s="48">
        <v>1</v>
      </c>
      <c r="D168" s="84"/>
      <c r="E168" s="110"/>
      <c r="F168" s="57">
        <v>2</v>
      </c>
      <c r="G168" s="48">
        <v>3</v>
      </c>
      <c r="H168" s="89">
        <f t="shared" ref="H168" si="1032">+H167+G168</f>
        <v>83046</v>
      </c>
      <c r="I168" s="89">
        <f t="shared" ref="I168" si="1033">+H168-M168-O168</f>
        <v>55</v>
      </c>
      <c r="J168" s="48">
        <v>0</v>
      </c>
      <c r="K168" s="56">
        <f t="shared" ref="K168" si="1034">+J168+K167</f>
        <v>0</v>
      </c>
      <c r="L168" s="48">
        <v>0</v>
      </c>
      <c r="M168" s="89">
        <f t="shared" ref="M168" si="1035">+L168+M167</f>
        <v>4634</v>
      </c>
      <c r="N168" s="48">
        <v>6</v>
      </c>
      <c r="O168" s="89">
        <f t="shared" ref="O168" si="1036">+N168+O167</f>
        <v>78357</v>
      </c>
      <c r="P168" s="111">
        <f t="shared" ref="P168" si="1037">+Q168-Q167</f>
        <v>448</v>
      </c>
      <c r="Q168" s="57">
        <v>747680</v>
      </c>
      <c r="R168" s="48">
        <v>527</v>
      </c>
      <c r="S168" s="118"/>
      <c r="T168" s="57">
        <v>2892</v>
      </c>
      <c r="U168" s="78"/>
      <c r="W168" s="121">
        <f t="shared" ref="W168" si="1038">+B168</f>
        <v>43991</v>
      </c>
      <c r="X168" s="122">
        <f t="shared" ref="X168" si="1039">+G168</f>
        <v>3</v>
      </c>
      <c r="Y168" s="97">
        <f t="shared" ref="Y168" si="1040">+H168</f>
        <v>83046</v>
      </c>
      <c r="Z168" s="123">
        <f t="shared" ref="Z168" si="1041">+B168</f>
        <v>43991</v>
      </c>
      <c r="AA168" s="97">
        <f t="shared" ref="AA168" si="1042">+L168</f>
        <v>0</v>
      </c>
      <c r="AB168" s="97">
        <f t="shared" ref="AB168" si="1043">+M168</f>
        <v>4634</v>
      </c>
    </row>
    <row r="169" spans="2:28" x14ac:dyDescent="0.55000000000000004">
      <c r="B169" s="77">
        <v>43992</v>
      </c>
      <c r="C169" s="48">
        <v>0</v>
      </c>
      <c r="D169" s="84"/>
      <c r="E169" s="110"/>
      <c r="F169" s="57">
        <v>1</v>
      </c>
      <c r="G169" s="48">
        <v>11</v>
      </c>
      <c r="H169" s="89">
        <f t="shared" ref="H169" si="1044">+H168+G169</f>
        <v>83057</v>
      </c>
      <c r="I169" s="89">
        <f t="shared" ref="I169" si="1045">+H169-M169-O169</f>
        <v>62</v>
      </c>
      <c r="J169" s="48">
        <v>0</v>
      </c>
      <c r="K169" s="56">
        <f t="shared" ref="K169" si="1046">+J169+K168</f>
        <v>0</v>
      </c>
      <c r="L169" s="48">
        <v>0</v>
      </c>
      <c r="M169" s="89">
        <f t="shared" ref="M169" si="1047">+L169+M168</f>
        <v>4634</v>
      </c>
      <c r="N169" s="48">
        <v>4</v>
      </c>
      <c r="O169" s="89">
        <f t="shared" ref="O169:O170" si="1048">+N169+O168</f>
        <v>78361</v>
      </c>
      <c r="P169" s="111">
        <f t="shared" ref="P169:P170" si="1049">+Q169-Q168</f>
        <v>2807</v>
      </c>
      <c r="Q169" s="57">
        <v>750487</v>
      </c>
      <c r="R169" s="48">
        <v>358</v>
      </c>
      <c r="S169" s="118"/>
      <c r="T169" s="57">
        <v>3179</v>
      </c>
      <c r="U169" s="78"/>
      <c r="W169" s="121">
        <f t="shared" ref="W169" si="1050">+B169</f>
        <v>43992</v>
      </c>
      <c r="X169" s="122">
        <f t="shared" ref="X169" si="1051">+G169</f>
        <v>11</v>
      </c>
      <c r="Y169" s="97">
        <f t="shared" ref="Y169" si="1052">+H169</f>
        <v>83057</v>
      </c>
      <c r="Z169" s="123">
        <f t="shared" ref="Z169" si="1053">+B169</f>
        <v>43992</v>
      </c>
      <c r="AA169" s="97">
        <f t="shared" ref="AA169" si="1054">+L169</f>
        <v>0</v>
      </c>
      <c r="AB169" s="97">
        <f t="shared" ref="AB169" si="1055">+M169</f>
        <v>4634</v>
      </c>
    </row>
    <row r="170" spans="2:28" x14ac:dyDescent="0.55000000000000004">
      <c r="B170" s="77">
        <v>43993</v>
      </c>
      <c r="C170" s="48">
        <v>0</v>
      </c>
      <c r="D170" s="84"/>
      <c r="E170" s="110"/>
      <c r="F170" s="57">
        <v>1</v>
      </c>
      <c r="G170" s="48">
        <v>7</v>
      </c>
      <c r="H170" s="89">
        <f t="shared" ref="H170" si="1056">+H169+G170</f>
        <v>83064</v>
      </c>
      <c r="I170" s="89">
        <f t="shared" ref="I170" si="1057">+H170-M170-O170</f>
        <v>65</v>
      </c>
      <c r="J170" s="48">
        <v>0</v>
      </c>
      <c r="K170" s="56">
        <f t="shared" ref="K170" si="1058">+J170+K169</f>
        <v>0</v>
      </c>
      <c r="L170" s="48">
        <v>0</v>
      </c>
      <c r="M170" s="89">
        <f t="shared" ref="M170" si="1059">+L170+M169</f>
        <v>4634</v>
      </c>
      <c r="N170" s="48">
        <v>4</v>
      </c>
      <c r="O170" s="89">
        <f t="shared" si="1048"/>
        <v>78365</v>
      </c>
      <c r="P170" s="111">
        <f t="shared" si="1049"/>
        <v>187</v>
      </c>
      <c r="Q170" s="57">
        <v>750674</v>
      </c>
      <c r="R170" s="48">
        <v>206</v>
      </c>
      <c r="S170" s="118"/>
      <c r="T170" s="57">
        <v>3124</v>
      </c>
      <c r="U170" s="78"/>
      <c r="W170" s="121">
        <f t="shared" ref="W170" si="1060">+B170</f>
        <v>43993</v>
      </c>
      <c r="X170" s="122">
        <f t="shared" ref="X170" si="1061">+G170</f>
        <v>7</v>
      </c>
      <c r="Y170" s="97">
        <f t="shared" ref="Y170" si="1062">+H170</f>
        <v>83064</v>
      </c>
      <c r="Z170" s="123">
        <f t="shared" ref="Z170" si="1063">+B170</f>
        <v>43993</v>
      </c>
      <c r="AA170" s="97">
        <f t="shared" ref="AA170" si="1064">+L170</f>
        <v>0</v>
      </c>
      <c r="AB170" s="97">
        <f t="shared" ref="AB170" si="1065">+M170</f>
        <v>4634</v>
      </c>
    </row>
    <row r="171" spans="2:28" x14ac:dyDescent="0.55000000000000004">
      <c r="B171" s="77">
        <v>43994</v>
      </c>
      <c r="C171" s="48">
        <v>0</v>
      </c>
      <c r="D171" s="84"/>
      <c r="E171" s="110"/>
      <c r="F171" s="57">
        <v>1</v>
      </c>
      <c r="G171" s="48">
        <v>11</v>
      </c>
      <c r="H171" s="89">
        <f t="shared" ref="H171" si="1066">+H170+G171</f>
        <v>83075</v>
      </c>
      <c r="I171" s="89">
        <f t="shared" ref="I171" si="1067">+H171-M171-O171</f>
        <v>74</v>
      </c>
      <c r="J171" s="48">
        <v>0</v>
      </c>
      <c r="K171" s="56">
        <f t="shared" ref="K171" si="1068">+J171+K170</f>
        <v>0</v>
      </c>
      <c r="L171" s="48">
        <v>0</v>
      </c>
      <c r="M171" s="89">
        <f t="shared" ref="M171" si="1069">+L171+M170</f>
        <v>4634</v>
      </c>
      <c r="N171" s="48">
        <v>2</v>
      </c>
      <c r="O171" s="89">
        <f t="shared" ref="O171" si="1070">+N171+O170</f>
        <v>78367</v>
      </c>
      <c r="P171" s="111">
        <f t="shared" ref="P171" si="1071">+Q171-Q170</f>
        <v>709</v>
      </c>
      <c r="Q171" s="57">
        <v>751383</v>
      </c>
      <c r="R171" s="48">
        <v>635</v>
      </c>
      <c r="S171" s="118"/>
      <c r="T171" s="57">
        <v>3197</v>
      </c>
      <c r="U171" s="78"/>
      <c r="W171" s="121">
        <f t="shared" ref="W171" si="1072">+B171</f>
        <v>43994</v>
      </c>
      <c r="X171" s="122">
        <f t="shared" ref="X171" si="1073">+G171</f>
        <v>11</v>
      </c>
      <c r="Y171" s="97">
        <f t="shared" ref="Y171" si="1074">+H171</f>
        <v>83075</v>
      </c>
      <c r="Z171" s="123">
        <f t="shared" ref="Z171" si="1075">+B171</f>
        <v>43994</v>
      </c>
      <c r="AA171" s="97">
        <f t="shared" ref="AA171" si="1076">+L171</f>
        <v>0</v>
      </c>
      <c r="AB171" s="97">
        <f t="shared" ref="AB171" si="1077">+M171</f>
        <v>4634</v>
      </c>
    </row>
    <row r="172" spans="2:28" x14ac:dyDescent="0.55000000000000004">
      <c r="B172" s="77">
        <v>43995</v>
      </c>
      <c r="C172" s="48">
        <v>1</v>
      </c>
      <c r="D172" s="84"/>
      <c r="E172" s="110"/>
      <c r="F172" s="57">
        <v>2</v>
      </c>
      <c r="G172" s="48">
        <v>57</v>
      </c>
      <c r="H172" s="89">
        <f t="shared" ref="H172" si="1078">+H171+G172</f>
        <v>83132</v>
      </c>
      <c r="I172" s="89">
        <f t="shared" ref="I172" si="1079">+H172-M172-O172</f>
        <v>129</v>
      </c>
      <c r="J172" s="48">
        <v>1</v>
      </c>
      <c r="K172" s="56">
        <f t="shared" ref="K172:K174" si="1080">+J172+K171</f>
        <v>1</v>
      </c>
      <c r="L172" s="48">
        <v>0</v>
      </c>
      <c r="M172" s="89">
        <f t="shared" ref="M172" si="1081">+L172+M171</f>
        <v>4634</v>
      </c>
      <c r="N172" s="48">
        <v>2</v>
      </c>
      <c r="O172" s="89">
        <f t="shared" ref="O172" si="1082">+N172+O171</f>
        <v>78369</v>
      </c>
      <c r="P172" s="111">
        <f t="shared" ref="P172" si="1083">+Q172-Q171</f>
        <v>704</v>
      </c>
      <c r="Q172" s="57">
        <v>752087</v>
      </c>
      <c r="R172" s="48">
        <v>542</v>
      </c>
      <c r="S172" s="118"/>
      <c r="T172" s="57">
        <v>3358</v>
      </c>
      <c r="U172" s="78"/>
      <c r="W172" s="121">
        <f t="shared" ref="W172" si="1084">+B172</f>
        <v>43995</v>
      </c>
      <c r="X172" s="122">
        <f t="shared" ref="X172" si="1085">+G172</f>
        <v>57</v>
      </c>
      <c r="Y172" s="97">
        <f t="shared" ref="Y172" si="1086">+H172</f>
        <v>83132</v>
      </c>
      <c r="Z172" s="123">
        <f t="shared" ref="Z172" si="1087">+B172</f>
        <v>43995</v>
      </c>
      <c r="AA172" s="97">
        <f t="shared" ref="AA172" si="1088">+L172</f>
        <v>0</v>
      </c>
      <c r="AB172" s="97">
        <f t="shared" ref="AB172" si="1089">+M172</f>
        <v>4634</v>
      </c>
    </row>
    <row r="173" spans="2:28" x14ac:dyDescent="0.55000000000000004">
      <c r="B173" s="77">
        <v>43996</v>
      </c>
      <c r="C173" s="48">
        <v>1</v>
      </c>
      <c r="D173" s="84"/>
      <c r="E173" s="110"/>
      <c r="F173" s="57">
        <v>3</v>
      </c>
      <c r="G173" s="48">
        <v>49</v>
      </c>
      <c r="H173" s="89">
        <f t="shared" ref="H173" si="1090">+H172+G173</f>
        <v>83181</v>
      </c>
      <c r="I173" s="89">
        <f t="shared" ref="I173" si="1091">+H173-M173-O173</f>
        <v>177</v>
      </c>
      <c r="J173" s="48">
        <v>1</v>
      </c>
      <c r="K173" s="56">
        <f t="shared" si="1080"/>
        <v>2</v>
      </c>
      <c r="L173" s="48">
        <v>0</v>
      </c>
      <c r="M173" s="89">
        <f t="shared" ref="M173" si="1092">+L173+M172</f>
        <v>4634</v>
      </c>
      <c r="N173" s="48">
        <v>1</v>
      </c>
      <c r="O173" s="89">
        <f t="shared" ref="O173" si="1093">+N173+O172</f>
        <v>78370</v>
      </c>
      <c r="P173" s="111">
        <f t="shared" ref="P173" si="1094">+Q173-Q172</f>
        <v>891</v>
      </c>
      <c r="Q173" s="57">
        <v>752978</v>
      </c>
      <c r="R173" s="48">
        <v>392</v>
      </c>
      <c r="S173" s="118"/>
      <c r="T173" s="57">
        <v>3852</v>
      </c>
      <c r="U173" s="78"/>
      <c r="W173" s="121">
        <f t="shared" ref="W173" si="1095">+B173</f>
        <v>43996</v>
      </c>
      <c r="X173" s="122">
        <f t="shared" ref="X173" si="1096">+G173</f>
        <v>49</v>
      </c>
      <c r="Y173" s="97">
        <f t="shared" ref="Y173" si="1097">+H173</f>
        <v>83181</v>
      </c>
      <c r="Z173" s="123">
        <f t="shared" ref="Z173" si="1098">+B173</f>
        <v>43996</v>
      </c>
      <c r="AA173" s="97">
        <f t="shared" ref="AA173" si="1099">+L173</f>
        <v>0</v>
      </c>
      <c r="AB173" s="97">
        <f t="shared" ref="AB173" si="1100">+M173</f>
        <v>4634</v>
      </c>
    </row>
    <row r="174" spans="2:28" x14ac:dyDescent="0.55000000000000004">
      <c r="B174" s="77">
        <v>43997</v>
      </c>
      <c r="C174" s="48">
        <v>3</v>
      </c>
      <c r="D174" s="84"/>
      <c r="E174" s="110"/>
      <c r="F174" s="57">
        <v>4</v>
      </c>
      <c r="G174" s="48">
        <v>40</v>
      </c>
      <c r="H174" s="89">
        <f t="shared" ref="H174" si="1101">+H173+G174</f>
        <v>83221</v>
      </c>
      <c r="I174" s="89">
        <f t="shared" ref="I174" si="1102">+H174-M174-O174</f>
        <v>210</v>
      </c>
      <c r="J174" s="48">
        <v>3</v>
      </c>
      <c r="K174" s="56">
        <f t="shared" si="1080"/>
        <v>5</v>
      </c>
      <c r="L174" s="48">
        <v>0</v>
      </c>
      <c r="M174" s="89">
        <f t="shared" ref="M174" si="1103">+L174+M173</f>
        <v>4634</v>
      </c>
      <c r="N174" s="48">
        <v>7</v>
      </c>
      <c r="O174" s="89">
        <f t="shared" ref="O174" si="1104">+N174+O173</f>
        <v>78377</v>
      </c>
      <c r="P174" s="111">
        <f t="shared" ref="P174" si="1105">+Q174-Q173</f>
        <v>858</v>
      </c>
      <c r="Q174" s="57">
        <v>753836</v>
      </c>
      <c r="R174" s="48">
        <v>225</v>
      </c>
      <c r="S174" s="118"/>
      <c r="T174" s="57">
        <v>4340</v>
      </c>
      <c r="U174" s="78"/>
      <c r="W174" s="121">
        <f t="shared" ref="W174" si="1106">+B174</f>
        <v>43997</v>
      </c>
      <c r="X174" s="122">
        <f t="shared" ref="X174" si="1107">+G174</f>
        <v>40</v>
      </c>
      <c r="Y174" s="97">
        <f t="shared" ref="Y174" si="1108">+H174</f>
        <v>83221</v>
      </c>
      <c r="Z174" s="123">
        <f t="shared" ref="Z174" si="1109">+B174</f>
        <v>43997</v>
      </c>
      <c r="AA174" s="97">
        <f t="shared" ref="AA174" si="1110">+L174</f>
        <v>0</v>
      </c>
      <c r="AB174" s="97">
        <f t="shared" ref="AB174" si="1111">+M174</f>
        <v>4634</v>
      </c>
    </row>
    <row r="175" spans="2:28" x14ac:dyDescent="0.55000000000000004">
      <c r="B175" s="77">
        <v>43998</v>
      </c>
      <c r="C175" s="48">
        <v>3</v>
      </c>
      <c r="D175" s="84"/>
      <c r="E175" s="110"/>
      <c r="F175" s="57">
        <v>7</v>
      </c>
      <c r="G175" s="48">
        <v>44</v>
      </c>
      <c r="H175" s="89">
        <f t="shared" ref="H175" si="1112">+H174+G175</f>
        <v>83265</v>
      </c>
      <c r="I175" s="89">
        <f t="shared" ref="I175" si="1113">+H175-M175-O175</f>
        <v>252</v>
      </c>
      <c r="J175" s="48">
        <v>2</v>
      </c>
      <c r="K175" s="56">
        <f t="shared" ref="K175" si="1114">+J175+K174</f>
        <v>7</v>
      </c>
      <c r="L175" s="48">
        <v>0</v>
      </c>
      <c r="M175" s="89">
        <f t="shared" ref="M175" si="1115">+L175+M174</f>
        <v>4634</v>
      </c>
      <c r="N175" s="48">
        <v>2</v>
      </c>
      <c r="O175" s="89">
        <f t="shared" ref="O175" si="1116">+N175+O174</f>
        <v>78379</v>
      </c>
      <c r="P175" s="111">
        <f t="shared" ref="P175" si="1117">+Q175-Q174</f>
        <v>433</v>
      </c>
      <c r="Q175" s="57">
        <v>754269</v>
      </c>
      <c r="R175" s="48">
        <v>116</v>
      </c>
      <c r="S175" s="118"/>
      <c r="T175" s="57">
        <v>4683</v>
      </c>
      <c r="U175" s="78"/>
      <c r="W175" s="121">
        <f t="shared" ref="W175" si="1118">+B175</f>
        <v>43998</v>
      </c>
      <c r="X175" s="122">
        <f t="shared" ref="X175" si="1119">+G175</f>
        <v>44</v>
      </c>
      <c r="Y175" s="97">
        <f t="shared" ref="Y175" si="1120">+H175</f>
        <v>83265</v>
      </c>
      <c r="Z175" s="123">
        <f t="shared" ref="Z175" si="1121">+B175</f>
        <v>43998</v>
      </c>
      <c r="AA175" s="97">
        <f t="shared" ref="AA175" si="1122">+L175</f>
        <v>0</v>
      </c>
      <c r="AB175" s="97">
        <f t="shared" ref="AB175" si="1123">+M175</f>
        <v>4634</v>
      </c>
    </row>
    <row r="176" spans="2:28" x14ac:dyDescent="0.55000000000000004">
      <c r="B176" s="77">
        <v>43999</v>
      </c>
      <c r="C176" s="48">
        <v>3</v>
      </c>
      <c r="D176" s="84"/>
      <c r="E176" s="110"/>
      <c r="F176" s="57">
        <v>7</v>
      </c>
      <c r="G176" s="48">
        <v>28</v>
      </c>
      <c r="H176" s="89">
        <f t="shared" ref="H176" si="1124">+H175+G176</f>
        <v>83293</v>
      </c>
      <c r="I176" s="89">
        <f t="shared" ref="I176" si="1125">+H176-M176-O176</f>
        <v>265</v>
      </c>
      <c r="J176" s="48">
        <v>2</v>
      </c>
      <c r="K176" s="56">
        <f t="shared" ref="K176" si="1126">+J176+K175</f>
        <v>9</v>
      </c>
      <c r="L176" s="48">
        <v>0</v>
      </c>
      <c r="M176" s="89">
        <f t="shared" ref="M176" si="1127">+L176+M175</f>
        <v>4634</v>
      </c>
      <c r="N176" s="48">
        <v>15</v>
      </c>
      <c r="O176" s="89">
        <f t="shared" ref="O176" si="1128">+N176+O175</f>
        <v>78394</v>
      </c>
      <c r="P176" s="111">
        <f t="shared" ref="P176" si="1129">+Q176-Q175</f>
        <v>697</v>
      </c>
      <c r="Q176" s="57">
        <v>754966</v>
      </c>
      <c r="R176" s="48">
        <v>153</v>
      </c>
      <c r="S176" s="118"/>
      <c r="T176" s="57">
        <v>5220</v>
      </c>
      <c r="U176" s="78"/>
      <c r="W176" s="121">
        <f t="shared" ref="W176" si="1130">+B176</f>
        <v>43999</v>
      </c>
      <c r="X176" s="122">
        <f t="shared" ref="X176" si="1131">+G176</f>
        <v>28</v>
      </c>
      <c r="Y176" s="97">
        <f t="shared" ref="Y176" si="1132">+H176</f>
        <v>83293</v>
      </c>
      <c r="Z176" s="123">
        <f t="shared" ref="Z176" si="1133">+B176</f>
        <v>43999</v>
      </c>
      <c r="AA176" s="97">
        <f t="shared" ref="AA176" si="1134">+L176</f>
        <v>0</v>
      </c>
      <c r="AB176" s="97">
        <f t="shared" ref="AB176" si="1135">+M176</f>
        <v>4634</v>
      </c>
    </row>
    <row r="177" spans="2:28" x14ac:dyDescent="0.55000000000000004">
      <c r="B177" s="77">
        <v>44000</v>
      </c>
      <c r="C177" s="48">
        <v>2</v>
      </c>
      <c r="D177" s="84"/>
      <c r="E177" s="110"/>
      <c r="F177" s="57">
        <v>7</v>
      </c>
      <c r="G177" s="48">
        <v>32</v>
      </c>
      <c r="H177" s="89">
        <f t="shared" ref="H177" si="1136">+H176+G177</f>
        <v>83325</v>
      </c>
      <c r="I177" s="89">
        <f t="shared" ref="I177" si="1137">+H177-M177-O177</f>
        <v>293</v>
      </c>
      <c r="J177" s="48">
        <v>4</v>
      </c>
      <c r="K177" s="56">
        <f t="shared" ref="K177" si="1138">+J177+K176</f>
        <v>13</v>
      </c>
      <c r="L177" s="48">
        <v>0</v>
      </c>
      <c r="M177" s="89">
        <f t="shared" ref="M177" si="1139">+L177+M176</f>
        <v>4634</v>
      </c>
      <c r="N177" s="48">
        <v>4</v>
      </c>
      <c r="O177" s="89">
        <f t="shared" ref="O177" si="1140">+N177+O176</f>
        <v>78398</v>
      </c>
      <c r="P177" s="111">
        <f t="shared" ref="P177" si="1141">+Q177-Q176</f>
        <v>866</v>
      </c>
      <c r="Q177" s="57">
        <v>755832</v>
      </c>
      <c r="R177" s="48">
        <v>227</v>
      </c>
      <c r="S177" s="118"/>
      <c r="T177" s="57">
        <v>5856</v>
      </c>
      <c r="U177" s="78"/>
      <c r="W177" s="121">
        <f t="shared" ref="W177" si="1142">+B177</f>
        <v>44000</v>
      </c>
      <c r="X177" s="122">
        <f t="shared" ref="X177" si="1143">+G177</f>
        <v>32</v>
      </c>
      <c r="Y177" s="97">
        <f t="shared" ref="Y177" si="1144">+H177</f>
        <v>83325</v>
      </c>
      <c r="Z177" s="123">
        <f t="shared" ref="Z177" si="1145">+B177</f>
        <v>44000</v>
      </c>
      <c r="AA177" s="97">
        <f t="shared" ref="AA177" si="1146">+L177</f>
        <v>0</v>
      </c>
      <c r="AB177" s="97">
        <f t="shared" ref="AB177" si="1147">+M177</f>
        <v>4634</v>
      </c>
    </row>
    <row r="178" spans="2:28" x14ac:dyDescent="0.55000000000000004">
      <c r="B178" s="77">
        <v>44001</v>
      </c>
      <c r="C178" s="48">
        <v>4</v>
      </c>
      <c r="D178" s="84"/>
      <c r="E178" s="110"/>
      <c r="F178" s="57">
        <v>11</v>
      </c>
      <c r="G178" s="48">
        <v>27</v>
      </c>
      <c r="H178" s="89">
        <f t="shared" ref="H178" si="1148">+H177+G178</f>
        <v>83352</v>
      </c>
      <c r="I178" s="89">
        <f t="shared" ref="I178" si="1149">+H178-M178-O178</f>
        <v>308</v>
      </c>
      <c r="J178" s="48">
        <v>0</v>
      </c>
      <c r="K178" s="56">
        <f t="shared" ref="K178:K180" si="1150">+J178+K177</f>
        <v>13</v>
      </c>
      <c r="L178" s="48">
        <v>0</v>
      </c>
      <c r="M178" s="89">
        <f t="shared" ref="M178" si="1151">+L178+M177</f>
        <v>4634</v>
      </c>
      <c r="N178" s="48">
        <v>12</v>
      </c>
      <c r="O178" s="89">
        <f t="shared" ref="O178:O179" si="1152">+N178+O177</f>
        <v>78410</v>
      </c>
      <c r="P178" s="111">
        <f t="shared" ref="P178" si="1153">+Q178-Q177</f>
        <v>391</v>
      </c>
      <c r="Q178" s="57">
        <v>756223</v>
      </c>
      <c r="R178" s="48">
        <v>232</v>
      </c>
      <c r="S178" s="118"/>
      <c r="T178" s="57">
        <v>6023</v>
      </c>
      <c r="U178" s="78"/>
      <c r="W178" s="121">
        <f t="shared" ref="W178" si="1154">+B178</f>
        <v>44001</v>
      </c>
      <c r="X178" s="122">
        <f t="shared" ref="X178" si="1155">+G178</f>
        <v>27</v>
      </c>
      <c r="Y178" s="97">
        <f t="shared" ref="Y178" si="1156">+H178</f>
        <v>83352</v>
      </c>
      <c r="Z178" s="123">
        <f t="shared" ref="Z178" si="1157">+B178</f>
        <v>44001</v>
      </c>
      <c r="AA178" s="97">
        <f t="shared" ref="AA178" si="1158">+L178</f>
        <v>0</v>
      </c>
      <c r="AB178" s="97">
        <f t="shared" ref="AB178" si="1159">+M178</f>
        <v>4634</v>
      </c>
    </row>
    <row r="179" spans="2:28" x14ac:dyDescent="0.55000000000000004">
      <c r="B179" s="77">
        <v>44002</v>
      </c>
      <c r="C179" s="48">
        <v>3</v>
      </c>
      <c r="D179" s="84"/>
      <c r="E179" s="110"/>
      <c r="F179" s="57">
        <v>13</v>
      </c>
      <c r="G179" s="48">
        <v>26</v>
      </c>
      <c r="H179" s="89">
        <f t="shared" ref="H179" si="1160">+H178+G179</f>
        <v>83378</v>
      </c>
      <c r="I179" s="89">
        <f t="shared" ref="I179" si="1161">+H179-M179-O179</f>
        <v>331</v>
      </c>
      <c r="J179" s="48">
        <v>2</v>
      </c>
      <c r="K179" s="56">
        <f t="shared" si="1150"/>
        <v>15</v>
      </c>
      <c r="L179" s="48">
        <v>0</v>
      </c>
      <c r="M179" s="89">
        <f t="shared" ref="M179" si="1162">+L179+M178</f>
        <v>4634</v>
      </c>
      <c r="N179" s="48">
        <v>3</v>
      </c>
      <c r="O179" s="89">
        <f t="shared" si="1152"/>
        <v>78413</v>
      </c>
      <c r="P179" s="111">
        <f t="shared" ref="P179" si="1163">+Q179-Q178</f>
        <v>742</v>
      </c>
      <c r="Q179" s="57">
        <v>756965</v>
      </c>
      <c r="R179" s="48">
        <v>397</v>
      </c>
      <c r="S179" s="118"/>
      <c r="T179" s="57">
        <v>6339</v>
      </c>
      <c r="U179" s="78"/>
      <c r="W179" s="121">
        <f t="shared" ref="W179:W180" si="1164">+B179</f>
        <v>44002</v>
      </c>
      <c r="X179" s="122">
        <f t="shared" ref="X179" si="1165">+G179</f>
        <v>26</v>
      </c>
      <c r="Y179" s="97">
        <f t="shared" ref="Y179" si="1166">+H179</f>
        <v>83378</v>
      </c>
      <c r="Z179" s="123">
        <f t="shared" ref="Z179:Z180" si="1167">+B179</f>
        <v>44002</v>
      </c>
      <c r="AA179" s="97">
        <f t="shared" ref="AA179" si="1168">+L179</f>
        <v>0</v>
      </c>
      <c r="AB179" s="97">
        <f t="shared" ref="AB179" si="1169">+M179</f>
        <v>4634</v>
      </c>
    </row>
    <row r="180" spans="2:28" x14ac:dyDescent="0.55000000000000004">
      <c r="B180" s="77">
        <v>44003</v>
      </c>
      <c r="C180" s="48">
        <v>2</v>
      </c>
      <c r="D180" s="84"/>
      <c r="E180" s="110"/>
      <c r="F180" s="57">
        <v>15</v>
      </c>
      <c r="G180" s="48">
        <v>18</v>
      </c>
      <c r="H180" s="89">
        <f t="shared" ref="H180" si="1170">+H179+G180</f>
        <v>83396</v>
      </c>
      <c r="I180" s="89">
        <f t="shared" ref="I180" si="1171">+H180-M180-O180</f>
        <v>349</v>
      </c>
      <c r="J180" s="48">
        <v>-3</v>
      </c>
      <c r="K180" s="56">
        <f t="shared" si="1150"/>
        <v>12</v>
      </c>
      <c r="L180" s="48">
        <v>0</v>
      </c>
      <c r="M180" s="89">
        <f t="shared" ref="M180" si="1172">+L180+M179</f>
        <v>4634</v>
      </c>
      <c r="N180" s="48">
        <v>0</v>
      </c>
      <c r="O180" s="89">
        <f t="shared" ref="O180" si="1173">+N180+O179</f>
        <v>78413</v>
      </c>
      <c r="P180" s="111">
        <f t="shared" ref="P180" si="1174">+Q180-Q179</f>
        <v>1058</v>
      </c>
      <c r="Q180" s="57">
        <v>758023</v>
      </c>
      <c r="R180" s="48">
        <v>144</v>
      </c>
      <c r="S180" s="118"/>
      <c r="T180" s="57">
        <v>7236</v>
      </c>
      <c r="U180" s="78"/>
      <c r="W180" s="121">
        <f t="shared" ref="W180" si="1175">+B180</f>
        <v>44003</v>
      </c>
      <c r="X180" s="122">
        <f t="shared" ref="X180" si="1176">+G180</f>
        <v>18</v>
      </c>
      <c r="Y180" s="97">
        <f t="shared" ref="Y180" si="1177">+H180</f>
        <v>83396</v>
      </c>
      <c r="Z180" s="123">
        <f t="shared" ref="Z180" si="1178">+B180</f>
        <v>44003</v>
      </c>
      <c r="AA180" s="97">
        <f t="shared" ref="AA180" si="1179">+L180</f>
        <v>0</v>
      </c>
      <c r="AB180" s="97">
        <f t="shared" ref="AB180" si="1180">+M180</f>
        <v>4634</v>
      </c>
    </row>
    <row r="181" spans="2:28" x14ac:dyDescent="0.55000000000000004">
      <c r="B181" s="77"/>
      <c r="C181" s="59"/>
      <c r="D181" s="49"/>
      <c r="E181" s="61"/>
      <c r="F181" s="60"/>
      <c r="G181" s="59"/>
      <c r="H181" s="61"/>
      <c r="I181" s="55"/>
      <c r="J181" s="59"/>
      <c r="K181" s="61"/>
      <c r="L181" s="59"/>
      <c r="M181" s="61"/>
      <c r="N181" s="48"/>
      <c r="O181" s="60"/>
      <c r="P181" s="124"/>
      <c r="Q181" s="60"/>
      <c r="R181" s="48"/>
      <c r="S181" s="60"/>
      <c r="T181" s="60"/>
      <c r="U181" s="78"/>
    </row>
    <row r="182" spans="2:28" ht="9.5" customHeight="1" thickBot="1" x14ac:dyDescent="0.6">
      <c r="B182" s="66"/>
      <c r="C182" s="79"/>
      <c r="D182" s="80"/>
      <c r="E182" s="82"/>
      <c r="F182" s="95"/>
      <c r="G182" s="79"/>
      <c r="H182" s="82"/>
      <c r="I182" s="82"/>
      <c r="J182" s="79"/>
      <c r="K182" s="82"/>
      <c r="L182" s="79"/>
      <c r="M182" s="82"/>
      <c r="N182" s="83"/>
      <c r="O182" s="81"/>
      <c r="P182" s="94"/>
      <c r="Q182" s="95"/>
      <c r="R182" s="120"/>
      <c r="S182" s="95"/>
      <c r="T182" s="95"/>
      <c r="U182" s="67"/>
    </row>
    <row r="184" spans="2:28" ht="13" customHeight="1" x14ac:dyDescent="0.55000000000000004">
      <c r="E184" s="112"/>
      <c r="F184" s="113"/>
      <c r="G184" s="112" t="s">
        <v>80</v>
      </c>
      <c r="H184" s="113"/>
      <c r="I184" s="113"/>
      <c r="J184" s="113"/>
      <c r="U184" s="72"/>
    </row>
    <row r="185" spans="2:28" ht="13" customHeight="1" x14ac:dyDescent="0.55000000000000004">
      <c r="E185" s="112" t="s">
        <v>98</v>
      </c>
      <c r="F185" s="113"/>
      <c r="G185" s="238" t="s">
        <v>79</v>
      </c>
      <c r="H185" s="239"/>
      <c r="I185" s="112" t="s">
        <v>106</v>
      </c>
      <c r="J185" s="113"/>
    </row>
    <row r="186" spans="2:28" ht="13" customHeight="1" x14ac:dyDescent="0.55000000000000004">
      <c r="B186" s="130">
        <v>1</v>
      </c>
      <c r="E186" s="114" t="s">
        <v>108</v>
      </c>
      <c r="F186" s="113"/>
      <c r="G186" s="115"/>
      <c r="H186" s="115"/>
      <c r="I186" s="112" t="s">
        <v>107</v>
      </c>
      <c r="J186" s="113"/>
    </row>
    <row r="187" spans="2:28" ht="18.5" customHeight="1" x14ac:dyDescent="0.55000000000000004">
      <c r="E187" s="112" t="s">
        <v>96</v>
      </c>
      <c r="F187" s="113"/>
      <c r="G187" s="112" t="s">
        <v>97</v>
      </c>
      <c r="H187" s="113"/>
      <c r="I187" s="113"/>
      <c r="J187" s="113"/>
    </row>
    <row r="188" spans="2:28" ht="13" customHeight="1" x14ac:dyDescent="0.55000000000000004">
      <c r="E188" s="112" t="s">
        <v>98</v>
      </c>
      <c r="F188" s="113"/>
      <c r="G188" s="112" t="s">
        <v>99</v>
      </c>
      <c r="H188" s="113"/>
      <c r="I188" s="113"/>
      <c r="J188" s="113"/>
    </row>
    <row r="189" spans="2:28" ht="13" customHeight="1" x14ac:dyDescent="0.55000000000000004">
      <c r="E189" s="112" t="s">
        <v>98</v>
      </c>
      <c r="F189" s="113"/>
      <c r="G189" s="112" t="s">
        <v>100</v>
      </c>
      <c r="H189" s="113"/>
      <c r="I189" s="113"/>
      <c r="J189" s="113"/>
    </row>
    <row r="190" spans="2:28" ht="13" customHeight="1" x14ac:dyDescent="0.55000000000000004">
      <c r="E190" s="112" t="s">
        <v>101</v>
      </c>
      <c r="F190" s="113"/>
      <c r="G190" s="112" t="s">
        <v>102</v>
      </c>
      <c r="H190" s="113"/>
      <c r="I190" s="113"/>
      <c r="J190" s="113"/>
    </row>
    <row r="191" spans="2:28" ht="13" customHeight="1" x14ac:dyDescent="0.55000000000000004">
      <c r="E191" s="112" t="s">
        <v>103</v>
      </c>
      <c r="F191" s="113"/>
      <c r="G191" s="112" t="s">
        <v>104</v>
      </c>
      <c r="H191" s="113"/>
      <c r="I191" s="113"/>
      <c r="J191" s="113"/>
    </row>
  </sheetData>
  <mergeCells count="12">
    <mergeCell ref="G185:H18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W185"/>
  <sheetViews>
    <sheetView tabSelected="1" topLeftCell="A4" zoomScale="96" zoomScaleNormal="96" workbookViewId="0">
      <pane xSplit="1" ySplit="4" topLeftCell="B174" activePane="bottomRight" state="frozen"/>
      <selection activeCell="A4" sqref="A4"/>
      <selection pane="topRight" activeCell="B4" sqref="B4"/>
      <selection pane="bottomLeft" activeCell="A7" sqref="A7"/>
      <selection pane="bottomRight" activeCell="I183" sqref="I183"/>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32" width="4.83203125" bestFit="1" customWidth="1"/>
    <col min="33" max="33" width="5.6640625" bestFit="1" customWidth="1"/>
    <col min="34" max="47" width="4.83203125" bestFit="1" customWidth="1"/>
    <col min="48" max="48" width="2.08203125" customWidth="1"/>
    <col min="49" max="51" width="7.58203125" customWidth="1"/>
    <col min="54" max="54" width="10.4140625" bestFit="1" customWidth="1"/>
    <col min="55" max="55" width="4.83203125" bestFit="1" customWidth="1"/>
    <col min="56" max="56" width="10.4140625" bestFit="1" customWidth="1"/>
    <col min="57" max="57" width="5.4140625" bestFit="1" customWidth="1"/>
    <col min="58" max="58" width="12.33203125" bestFit="1" customWidth="1"/>
    <col min="59" max="60" width="4.83203125" bestFit="1" customWidth="1"/>
    <col min="61" max="61" width="8" bestFit="1" customWidth="1"/>
    <col min="62" max="62" width="8.58203125" customWidth="1"/>
    <col min="63" max="63" width="4.83203125" bestFit="1" customWidth="1"/>
    <col min="64" max="64" width="8.25" bestFit="1" customWidth="1"/>
    <col min="65" max="66" width="8.5" bestFit="1" customWidth="1"/>
    <col min="67" max="67" width="6.6640625" bestFit="1" customWidth="1"/>
    <col min="68" max="68" width="8.25" bestFit="1" customWidth="1"/>
    <col min="69" max="70" width="8.5" bestFit="1" customWidth="1"/>
    <col min="71" max="71" width="6.6640625" bestFit="1" customWidth="1"/>
    <col min="72" max="72" width="8.25" bestFit="1" customWidth="1"/>
    <col min="73" max="74" width="8.5" bestFit="1" customWidth="1"/>
    <col min="75" max="75" width="6.6640625" bestFit="1" customWidth="1"/>
  </cols>
  <sheetData>
    <row r="1" spans="1:63" x14ac:dyDescent="0.55000000000000004">
      <c r="A1" s="129"/>
      <c r="Z1" s="129"/>
      <c r="AA1" s="129"/>
      <c r="AB1" s="129"/>
      <c r="AC1" s="129"/>
    </row>
    <row r="3" spans="1:63" ht="18.5" thickBot="1" x14ac:dyDescent="0.6"/>
    <row r="4" spans="1:63" ht="18.5" thickBot="1" x14ac:dyDescent="0.6">
      <c r="A4" s="62" t="s">
        <v>3</v>
      </c>
      <c r="B4" s="302" t="s">
        <v>130</v>
      </c>
      <c r="C4" s="303"/>
      <c r="D4" s="303"/>
      <c r="E4" s="303"/>
      <c r="F4" s="303"/>
      <c r="G4" s="303"/>
      <c r="H4" s="303"/>
      <c r="I4" s="303"/>
      <c r="J4" s="303"/>
      <c r="K4" s="304"/>
      <c r="L4" s="142" t="s">
        <v>127</v>
      </c>
      <c r="M4" s="143"/>
      <c r="N4" s="143"/>
      <c r="O4" s="143"/>
      <c r="P4" s="143"/>
      <c r="Q4" s="143"/>
      <c r="R4" s="143"/>
      <c r="S4" s="143"/>
      <c r="T4" s="143"/>
      <c r="U4" s="143"/>
      <c r="V4" s="143"/>
      <c r="W4" s="143"/>
      <c r="X4" s="144"/>
      <c r="Z4" s="62" t="s">
        <v>3</v>
      </c>
      <c r="AA4" s="221"/>
      <c r="AB4" s="221"/>
      <c r="AC4" s="221"/>
    </row>
    <row r="5" spans="1:63" ht="18" customHeight="1" x14ac:dyDescent="0.55000000000000004">
      <c r="A5" s="275" t="s">
        <v>76</v>
      </c>
      <c r="B5" s="307" t="s">
        <v>134</v>
      </c>
      <c r="C5" s="305"/>
      <c r="D5" s="305"/>
      <c r="E5" s="305"/>
      <c r="F5" s="308" t="s">
        <v>135</v>
      </c>
      <c r="G5" s="305" t="s">
        <v>131</v>
      </c>
      <c r="H5" s="305"/>
      <c r="I5" s="305"/>
      <c r="J5" s="305" t="s">
        <v>132</v>
      </c>
      <c r="K5" s="306"/>
      <c r="L5" s="294" t="s">
        <v>69</v>
      </c>
      <c r="M5" s="295"/>
      <c r="N5" s="298" t="s">
        <v>9</v>
      </c>
      <c r="O5" s="299"/>
      <c r="P5" s="287" t="s">
        <v>128</v>
      </c>
      <c r="Q5" s="288"/>
      <c r="R5" s="288"/>
      <c r="S5" s="289"/>
      <c r="T5" s="265" t="s">
        <v>88</v>
      </c>
      <c r="U5" s="266"/>
      <c r="V5" s="266"/>
      <c r="W5" s="266"/>
      <c r="X5" s="267"/>
      <c r="Y5" s="131"/>
      <c r="Z5" s="275" t="s">
        <v>76</v>
      </c>
      <c r="AA5" s="277" t="s">
        <v>161</v>
      </c>
      <c r="AB5" s="278"/>
      <c r="AC5" s="279"/>
      <c r="AD5" s="272" t="s">
        <v>142</v>
      </c>
      <c r="AE5" s="260"/>
      <c r="AF5" s="260"/>
      <c r="AG5" s="260"/>
      <c r="AH5" s="260"/>
      <c r="AI5" s="273"/>
      <c r="AJ5" s="259" t="s">
        <v>143</v>
      </c>
      <c r="AK5" s="260"/>
      <c r="AL5" s="260"/>
      <c r="AM5" s="260"/>
      <c r="AN5" s="260"/>
      <c r="AO5" s="285"/>
      <c r="AP5" s="259" t="s">
        <v>144</v>
      </c>
      <c r="AQ5" s="260"/>
      <c r="AR5" s="260"/>
      <c r="AS5" s="260"/>
      <c r="AT5" s="260"/>
      <c r="AU5" s="261"/>
    </row>
    <row r="6" spans="1:63" ht="18" customHeight="1" x14ac:dyDescent="0.55000000000000004">
      <c r="A6" s="275"/>
      <c r="B6" s="310" t="s">
        <v>148</v>
      </c>
      <c r="C6" s="311"/>
      <c r="D6" s="283" t="s">
        <v>86</v>
      </c>
      <c r="E6" s="312" t="s">
        <v>136</v>
      </c>
      <c r="F6" s="309"/>
      <c r="G6" s="283" t="s">
        <v>133</v>
      </c>
      <c r="H6" s="283" t="s">
        <v>9</v>
      </c>
      <c r="I6" s="283" t="s">
        <v>86</v>
      </c>
      <c r="J6" s="283" t="s">
        <v>133</v>
      </c>
      <c r="K6" s="314" t="s">
        <v>9</v>
      </c>
      <c r="L6" s="296"/>
      <c r="M6" s="297"/>
      <c r="N6" s="300"/>
      <c r="O6" s="301"/>
      <c r="P6" s="290"/>
      <c r="Q6" s="291"/>
      <c r="R6" s="291"/>
      <c r="S6" s="292"/>
      <c r="T6" s="268"/>
      <c r="U6" s="269"/>
      <c r="V6" s="269"/>
      <c r="W6" s="269"/>
      <c r="X6" s="270"/>
      <c r="Y6" s="131"/>
      <c r="Z6" s="275"/>
      <c r="AA6" s="280"/>
      <c r="AB6" s="281"/>
      <c r="AC6" s="282"/>
      <c r="AD6" s="271" t="s">
        <v>141</v>
      </c>
      <c r="AE6" s="263"/>
      <c r="AF6" s="263" t="s">
        <v>140</v>
      </c>
      <c r="AG6" s="263"/>
      <c r="AH6" s="263" t="s">
        <v>132</v>
      </c>
      <c r="AI6" s="274"/>
      <c r="AJ6" s="262" t="s">
        <v>141</v>
      </c>
      <c r="AK6" s="263"/>
      <c r="AL6" s="263" t="s">
        <v>140</v>
      </c>
      <c r="AM6" s="263"/>
      <c r="AN6" s="263" t="s">
        <v>132</v>
      </c>
      <c r="AO6" s="286"/>
      <c r="AP6" s="262" t="s">
        <v>141</v>
      </c>
      <c r="AQ6" s="263"/>
      <c r="AR6" s="263" t="s">
        <v>140</v>
      </c>
      <c r="AS6" s="263"/>
      <c r="AT6" s="263" t="s">
        <v>132</v>
      </c>
      <c r="AU6" s="264"/>
      <c r="BJ6" t="s">
        <v>167</v>
      </c>
    </row>
    <row r="7" spans="1:63" ht="36.5" thickBot="1" x14ac:dyDescent="0.6">
      <c r="A7" s="276"/>
      <c r="B7" s="141" t="s">
        <v>133</v>
      </c>
      <c r="C7" s="133" t="s">
        <v>9</v>
      </c>
      <c r="D7" s="284"/>
      <c r="E7" s="313"/>
      <c r="F7" s="284"/>
      <c r="G7" s="284"/>
      <c r="H7" s="284"/>
      <c r="I7" s="284"/>
      <c r="J7" s="284"/>
      <c r="K7" s="31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76"/>
      <c r="AA7" s="223" t="s">
        <v>158</v>
      </c>
      <c r="AB7" s="223" t="s">
        <v>159</v>
      </c>
      <c r="AC7" s="223" t="s">
        <v>160</v>
      </c>
      <c r="AD7" s="224" t="s">
        <v>133</v>
      </c>
      <c r="AE7" s="225" t="s">
        <v>9</v>
      </c>
      <c r="AF7" s="225" t="s">
        <v>133</v>
      </c>
      <c r="AG7" s="225" t="s">
        <v>9</v>
      </c>
      <c r="AH7" s="225" t="s">
        <v>133</v>
      </c>
      <c r="AI7" s="226" t="s">
        <v>9</v>
      </c>
      <c r="AJ7" s="227" t="s">
        <v>133</v>
      </c>
      <c r="AK7" s="225" t="s">
        <v>9</v>
      </c>
      <c r="AL7" s="225" t="s">
        <v>133</v>
      </c>
      <c r="AM7" s="225" t="s">
        <v>9</v>
      </c>
      <c r="AN7" s="225" t="s">
        <v>133</v>
      </c>
      <c r="AO7" s="228" t="s">
        <v>9</v>
      </c>
      <c r="AP7" s="227" t="s">
        <v>133</v>
      </c>
      <c r="AQ7" s="225" t="s">
        <v>9</v>
      </c>
      <c r="AR7" s="225" t="s">
        <v>133</v>
      </c>
      <c r="AS7" s="225" t="s">
        <v>9</v>
      </c>
      <c r="AT7" s="225" t="s">
        <v>133</v>
      </c>
      <c r="AU7" s="229" t="s">
        <v>9</v>
      </c>
      <c r="AW7" s="293" t="s">
        <v>176</v>
      </c>
      <c r="AX7" s="293"/>
      <c r="AY7" s="293"/>
      <c r="AZ7" s="293"/>
      <c r="BB7" t="s">
        <v>162</v>
      </c>
      <c r="BJ7" t="s">
        <v>166</v>
      </c>
      <c r="BK7" t="s">
        <v>165</v>
      </c>
    </row>
    <row r="8" spans="1:63"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135"/>
      <c r="AF8" s="135"/>
      <c r="AG8" s="135"/>
      <c r="AH8" s="135"/>
      <c r="AI8" s="46"/>
      <c r="AJ8" s="154"/>
      <c r="AK8" s="135"/>
      <c r="AL8" s="135"/>
      <c r="AM8" s="135"/>
      <c r="AN8" s="135"/>
      <c r="AO8" s="47"/>
      <c r="AP8" s="154"/>
      <c r="AQ8" s="135"/>
      <c r="AR8" s="135"/>
      <c r="AS8" s="135"/>
      <c r="AT8" s="135"/>
      <c r="AU8" s="139"/>
    </row>
    <row r="9" spans="1:63"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135"/>
      <c r="AF9" s="135"/>
      <c r="AG9" s="135"/>
      <c r="AH9" s="135"/>
      <c r="AI9" s="46"/>
      <c r="AJ9" s="154"/>
      <c r="AK9" s="135"/>
      <c r="AL9" s="135"/>
      <c r="AM9" s="135"/>
      <c r="AN9" s="135"/>
      <c r="AO9" s="47"/>
      <c r="AP9" s="154"/>
      <c r="AQ9" s="135"/>
      <c r="AR9" s="135"/>
      <c r="AS9" s="135"/>
      <c r="AT9" s="135"/>
      <c r="AU9" s="139"/>
    </row>
    <row r="10" spans="1:63"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135"/>
      <c r="AF10" s="135"/>
      <c r="AG10" s="135"/>
      <c r="AH10" s="135"/>
      <c r="AI10" s="46"/>
      <c r="AJ10" s="154"/>
      <c r="AK10" s="135"/>
      <c r="AL10" s="135"/>
      <c r="AM10" s="135"/>
      <c r="AN10" s="135"/>
      <c r="AO10" s="47"/>
      <c r="AP10" s="154"/>
      <c r="AQ10" s="135"/>
      <c r="AR10" s="135"/>
      <c r="AS10" s="135"/>
      <c r="AT10" s="135"/>
      <c r="AU10" s="139"/>
    </row>
    <row r="11" spans="1:63"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135"/>
      <c r="AF11" s="135"/>
      <c r="AG11" s="135"/>
      <c r="AH11" s="135"/>
      <c r="AI11" s="46"/>
      <c r="AJ11" s="154"/>
      <c r="AK11" s="135"/>
      <c r="AL11" s="135"/>
      <c r="AM11" s="135"/>
      <c r="AN11" s="135"/>
      <c r="AO11" s="47"/>
      <c r="AP11" s="154"/>
      <c r="AQ11" s="135"/>
      <c r="AR11" s="135"/>
      <c r="AS11" s="135"/>
      <c r="AT11" s="135"/>
      <c r="AU11" s="139"/>
    </row>
    <row r="12" spans="1:63"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135"/>
      <c r="AF12" s="135"/>
      <c r="AG12" s="135"/>
      <c r="AH12" s="135"/>
      <c r="AI12" s="46"/>
      <c r="AJ12" s="154"/>
      <c r="AK12" s="135"/>
      <c r="AL12" s="135"/>
      <c r="AM12" s="135"/>
      <c r="AN12" s="135"/>
      <c r="AO12" s="47"/>
      <c r="AP12" s="154"/>
      <c r="AQ12" s="135"/>
      <c r="AR12" s="135"/>
      <c r="AS12" s="135"/>
      <c r="AT12" s="135"/>
      <c r="AU12" s="139"/>
    </row>
    <row r="13" spans="1:63"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135"/>
      <c r="AF13" s="135"/>
      <c r="AG13" s="135"/>
      <c r="AH13" s="135"/>
      <c r="AI13" s="46"/>
      <c r="AJ13" s="154"/>
      <c r="AK13" s="135"/>
      <c r="AL13" s="135"/>
      <c r="AM13" s="135"/>
      <c r="AN13" s="135"/>
      <c r="AO13" s="47"/>
      <c r="AP13" s="154"/>
      <c r="AQ13" s="135"/>
      <c r="AR13" s="135"/>
      <c r="AS13" s="135"/>
      <c r="AT13" s="135"/>
      <c r="AU13" s="139"/>
    </row>
    <row r="14" spans="1:63"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135"/>
      <c r="AF14" s="135"/>
      <c r="AG14" s="135"/>
      <c r="AH14" s="135"/>
      <c r="AI14" s="46"/>
      <c r="AJ14" s="154"/>
      <c r="AK14" s="135"/>
      <c r="AL14" s="135"/>
      <c r="AM14" s="135"/>
      <c r="AN14" s="135"/>
      <c r="AO14" s="47"/>
      <c r="AP14" s="154"/>
      <c r="AQ14" s="135"/>
      <c r="AR14" s="135"/>
      <c r="AS14" s="135"/>
      <c r="AT14" s="135"/>
      <c r="AU14" s="139"/>
    </row>
    <row r="15" spans="1:63"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135"/>
      <c r="AF15" s="135"/>
      <c r="AG15" s="135"/>
      <c r="AH15" s="135"/>
      <c r="AI15" s="46"/>
      <c r="AJ15" s="154"/>
      <c r="AK15" s="135"/>
      <c r="AL15" s="135"/>
      <c r="AM15" s="135"/>
      <c r="AN15" s="135"/>
      <c r="AO15" s="47"/>
      <c r="AP15" s="154"/>
      <c r="AQ15" s="135"/>
      <c r="AR15" s="135"/>
      <c r="AS15" s="135"/>
      <c r="AT15" s="135"/>
      <c r="AU15" s="139"/>
    </row>
    <row r="16" spans="1:63"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135"/>
      <c r="AF16" s="135"/>
      <c r="AG16" s="135"/>
      <c r="AH16" s="135"/>
      <c r="AI16" s="46"/>
      <c r="AJ16" s="154"/>
      <c r="AK16" s="135"/>
      <c r="AL16" s="135"/>
      <c r="AM16" s="135"/>
      <c r="AN16" s="135"/>
      <c r="AO16" s="47"/>
      <c r="AP16" s="154"/>
      <c r="AQ16" s="135"/>
      <c r="AR16" s="135"/>
      <c r="AS16" s="135"/>
      <c r="AT16" s="135"/>
      <c r="AU16" s="139"/>
    </row>
    <row r="17" spans="1:75"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135"/>
      <c r="AF17" s="135"/>
      <c r="AG17" s="135"/>
      <c r="AH17" s="135"/>
      <c r="AI17" s="46"/>
      <c r="AJ17" s="154"/>
      <c r="AK17" s="135"/>
      <c r="AL17" s="135"/>
      <c r="AM17" s="135"/>
      <c r="AN17" s="135"/>
      <c r="AO17" s="47"/>
      <c r="AP17" s="154"/>
      <c r="AQ17" s="135"/>
      <c r="AR17" s="135"/>
      <c r="AS17" s="135"/>
      <c r="AT17" s="135"/>
      <c r="AU17" s="139"/>
    </row>
    <row r="18" spans="1:75"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135"/>
      <c r="AF18" s="135"/>
      <c r="AG18" s="135"/>
      <c r="AH18" s="135"/>
      <c r="AI18" s="46"/>
      <c r="AJ18" s="154"/>
      <c r="AK18" s="135"/>
      <c r="AL18" s="135"/>
      <c r="AM18" s="135"/>
      <c r="AN18" s="135"/>
      <c r="AO18" s="47"/>
      <c r="AP18" s="154"/>
      <c r="AQ18" s="135"/>
      <c r="AR18" s="135"/>
      <c r="AS18" s="135"/>
      <c r="AT18" s="135"/>
      <c r="AU18" s="139"/>
    </row>
    <row r="19" spans="1:75"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135"/>
      <c r="AF19" s="135"/>
      <c r="AG19" s="135"/>
      <c r="AH19" s="135"/>
      <c r="AI19" s="46"/>
      <c r="AJ19" s="154"/>
      <c r="AK19" s="135"/>
      <c r="AL19" s="135"/>
      <c r="AM19" s="135"/>
      <c r="AN19" s="135"/>
      <c r="AO19" s="47"/>
      <c r="AP19" s="154"/>
      <c r="AQ19" s="135"/>
      <c r="AR19" s="135"/>
      <c r="AS19" s="135"/>
      <c r="AT19" s="135"/>
      <c r="AU19" s="139"/>
    </row>
    <row r="20" spans="1:75"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135"/>
      <c r="AF20" s="135"/>
      <c r="AG20" s="135"/>
      <c r="AH20" s="135"/>
      <c r="AI20" s="46"/>
      <c r="AJ20" s="154"/>
      <c r="AK20" s="135"/>
      <c r="AL20" s="135"/>
      <c r="AM20" s="135"/>
      <c r="AN20" s="135"/>
      <c r="AO20" s="47"/>
      <c r="AP20" s="154"/>
      <c r="AQ20" s="135"/>
      <c r="AR20" s="135"/>
      <c r="AS20" s="135"/>
      <c r="AT20" s="135"/>
      <c r="AU20" s="139"/>
    </row>
    <row r="21" spans="1:75"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135"/>
      <c r="AF21" s="135"/>
      <c r="AG21" s="135"/>
      <c r="AH21" s="135"/>
      <c r="AI21" s="46"/>
      <c r="AJ21" s="154"/>
      <c r="AK21" s="135"/>
      <c r="AL21" s="135"/>
      <c r="AM21" s="135"/>
      <c r="AN21" s="135"/>
      <c r="AO21" s="47"/>
      <c r="AP21" s="154"/>
      <c r="AQ21" s="135"/>
      <c r="AR21" s="135"/>
      <c r="AS21" s="135"/>
      <c r="AT21" s="135"/>
      <c r="AU21" s="139"/>
    </row>
    <row r="22" spans="1:75"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135"/>
      <c r="AF22" s="135"/>
      <c r="AG22" s="135"/>
      <c r="AH22" s="135"/>
      <c r="AI22" s="46"/>
      <c r="AJ22" s="154"/>
      <c r="AK22" s="135"/>
      <c r="AL22" s="135"/>
      <c r="AM22" s="135"/>
      <c r="AN22" s="135"/>
      <c r="AO22" s="47"/>
      <c r="AP22" s="154"/>
      <c r="AQ22" s="135"/>
      <c r="AR22" s="135"/>
      <c r="AS22" s="135"/>
      <c r="AT22" s="135"/>
      <c r="AU22" s="139"/>
    </row>
    <row r="23" spans="1:75"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135"/>
      <c r="AF23" s="135"/>
      <c r="AG23" s="135"/>
      <c r="AH23" s="135"/>
      <c r="AI23" s="46"/>
      <c r="AJ23" s="154"/>
      <c r="AK23" s="135"/>
      <c r="AL23" s="135"/>
      <c r="AM23" s="135"/>
      <c r="AN23" s="135"/>
      <c r="AO23" s="47"/>
      <c r="AP23" s="154"/>
      <c r="AQ23" s="135"/>
      <c r="AR23" s="135"/>
      <c r="AS23" s="135"/>
      <c r="AT23" s="135"/>
      <c r="AU23" s="139"/>
    </row>
    <row r="24" spans="1:75"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135"/>
      <c r="AF24" s="135"/>
      <c r="AG24" s="135"/>
      <c r="AH24" s="135"/>
      <c r="AI24" s="46"/>
      <c r="AJ24" s="154"/>
      <c r="AK24" s="135"/>
      <c r="AL24" s="135"/>
      <c r="AM24" s="135"/>
      <c r="AN24" s="135"/>
      <c r="AO24" s="47"/>
      <c r="AP24" s="154"/>
      <c r="AQ24" s="135"/>
      <c r="AR24" s="135"/>
      <c r="AS24" s="135"/>
      <c r="AT24" s="135"/>
      <c r="AU24" s="139"/>
    </row>
    <row r="25" spans="1:75"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135"/>
      <c r="AF25" s="135"/>
      <c r="AG25" s="135"/>
      <c r="AH25" s="135"/>
      <c r="AI25" s="46"/>
      <c r="AJ25" s="154"/>
      <c r="AK25" s="135"/>
      <c r="AL25" s="135"/>
      <c r="AM25" s="135"/>
      <c r="AN25" s="135"/>
      <c r="AO25" s="47"/>
      <c r="AP25" s="154"/>
      <c r="AQ25" s="135"/>
      <c r="AR25" s="135"/>
      <c r="AS25" s="135"/>
      <c r="AT25" s="135"/>
      <c r="AU25" s="139"/>
    </row>
    <row r="26" spans="1:75"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135"/>
      <c r="AF26" s="135"/>
      <c r="AG26" s="135"/>
      <c r="AH26" s="135"/>
      <c r="AI26" s="46"/>
      <c r="AJ26" s="154"/>
      <c r="AK26" s="135"/>
      <c r="AL26" s="135"/>
      <c r="AM26" s="135"/>
      <c r="AN26" s="135"/>
      <c r="AO26" s="47"/>
      <c r="AP26" s="154"/>
      <c r="AQ26" s="135"/>
      <c r="AR26" s="135"/>
      <c r="AS26" s="135"/>
      <c r="AT26" s="135"/>
      <c r="AU26" s="139"/>
    </row>
    <row r="27" spans="1:75"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135"/>
      <c r="AF27" s="135"/>
      <c r="AG27" s="135"/>
      <c r="AH27" s="135"/>
      <c r="AI27" s="46"/>
      <c r="AJ27" s="154"/>
      <c r="AK27" s="135"/>
      <c r="AL27" s="135"/>
      <c r="AM27" s="135"/>
      <c r="AN27" s="135"/>
      <c r="AO27" s="47"/>
      <c r="AP27" s="154"/>
      <c r="AQ27" s="135"/>
      <c r="AR27" s="135"/>
      <c r="AS27" s="135"/>
      <c r="AT27" s="135"/>
      <c r="AU27" s="139"/>
      <c r="BM27" t="s">
        <v>173</v>
      </c>
      <c r="BQ27" t="s">
        <v>171</v>
      </c>
      <c r="BU27" t="s">
        <v>172</v>
      </c>
    </row>
    <row r="28" spans="1:75"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135"/>
      <c r="AF28" s="135"/>
      <c r="AG28" s="135"/>
      <c r="AH28" s="135"/>
      <c r="AI28" s="46"/>
      <c r="AJ28" s="154"/>
      <c r="AK28" s="135"/>
      <c r="AL28" s="135"/>
      <c r="AM28" s="135"/>
      <c r="AN28" s="135"/>
      <c r="AO28" s="47"/>
      <c r="AP28" s="154"/>
      <c r="AQ28" s="135"/>
      <c r="AR28" s="135"/>
      <c r="AS28" s="135"/>
      <c r="AT28" s="135"/>
      <c r="AU28" s="139"/>
      <c r="BL28" s="180"/>
      <c r="BM28" t="s">
        <v>168</v>
      </c>
      <c r="BN28" t="s">
        <v>169</v>
      </c>
      <c r="BO28" t="s">
        <v>170</v>
      </c>
      <c r="BQ28" t="s">
        <v>168</v>
      </c>
      <c r="BR28" t="s">
        <v>169</v>
      </c>
      <c r="BS28" t="s">
        <v>170</v>
      </c>
      <c r="BU28" t="s">
        <v>168</v>
      </c>
      <c r="BV28" t="s">
        <v>169</v>
      </c>
      <c r="BW28" t="s">
        <v>170</v>
      </c>
    </row>
    <row r="29" spans="1:75"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+AE29+AK29+AQ29</f>
        <v>2</v>
      </c>
      <c r="AB29" s="231">
        <f>+AG29+AM29+AS29</f>
        <v>0</v>
      </c>
      <c r="AC29" s="232">
        <f>+AI29+AO29+AU29</f>
        <v>0</v>
      </c>
      <c r="AD29" s="159">
        <f t="shared" ref="AD29:AD42" si="1">+AE29-AE28</f>
        <v>1</v>
      </c>
      <c r="AE29" s="147">
        <v>1</v>
      </c>
      <c r="AF29" s="135"/>
      <c r="AG29" s="147"/>
      <c r="AH29" s="135"/>
      <c r="AI29" s="46"/>
      <c r="AJ29" s="158">
        <f t="shared" ref="AJ29:AJ69" si="2">+AK29-AK28</f>
        <v>0</v>
      </c>
      <c r="AK29" s="147">
        <v>0</v>
      </c>
      <c r="AL29" s="135"/>
      <c r="AM29" s="135"/>
      <c r="AN29" s="135"/>
      <c r="AO29" s="47"/>
      <c r="AP29" s="158">
        <f t="shared" ref="AP29:AP62" si="3">+AQ29-AQ28</f>
        <v>1</v>
      </c>
      <c r="AQ29" s="147">
        <v>1</v>
      </c>
      <c r="AR29" s="135"/>
      <c r="AS29" s="135"/>
      <c r="AT29" s="135"/>
      <c r="AU29" s="139"/>
      <c r="BL29" s="180">
        <f t="shared" ref="BL29:BL60" si="4">+A29</f>
        <v>43853</v>
      </c>
      <c r="BM29">
        <f t="shared" ref="BM29:BM60" si="5">+AE29</f>
        <v>1</v>
      </c>
      <c r="BN29">
        <f t="shared" ref="BN29:BN60" si="6">+AG29</f>
        <v>0</v>
      </c>
      <c r="BO29">
        <f t="shared" ref="BO29:BO60" si="7">+AI29</f>
        <v>0</v>
      </c>
      <c r="BP29" s="180">
        <f t="shared" ref="BP29:BP60" si="8">+A29</f>
        <v>43853</v>
      </c>
      <c r="BQ29">
        <f t="shared" ref="BQ29:BQ60" si="9">+AK29</f>
        <v>0</v>
      </c>
      <c r="BR29">
        <f t="shared" ref="BR29:BR60" si="10">+AM29</f>
        <v>0</v>
      </c>
      <c r="BS29">
        <f t="shared" ref="BS29:BS60" si="11">+AO29</f>
        <v>0</v>
      </c>
      <c r="BT29" s="180">
        <f t="shared" ref="BT29:BT60" si="12">+A29</f>
        <v>43853</v>
      </c>
      <c r="BU29">
        <f t="shared" ref="BU29:BU60" si="13">+AQ29</f>
        <v>1</v>
      </c>
      <c r="BV29">
        <f t="shared" ref="BV29:BV60" si="14">+AS29</f>
        <v>0</v>
      </c>
      <c r="BW29">
        <f t="shared" ref="BW29:BW60" si="15">+AU29</f>
        <v>0</v>
      </c>
    </row>
    <row r="30" spans="1:75"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6">+AE30+AK30+AQ30</f>
        <v>10</v>
      </c>
      <c r="AB30" s="231">
        <f t="shared" ref="AB30:AB38" si="17">+AG30+AM30+AS30</f>
        <v>0</v>
      </c>
      <c r="AC30" s="232">
        <f t="shared" ref="AC30:AC38" si="18">+AI30+AO30+AU30</f>
        <v>0</v>
      </c>
      <c r="AD30" s="159">
        <f t="shared" si="1"/>
        <v>4</v>
      </c>
      <c r="AE30" s="147">
        <v>5</v>
      </c>
      <c r="AF30" s="135"/>
      <c r="AG30" s="147"/>
      <c r="AH30" s="135"/>
      <c r="AI30" s="46"/>
      <c r="AJ30" s="158">
        <f t="shared" si="2"/>
        <v>2</v>
      </c>
      <c r="AK30" s="147">
        <v>2</v>
      </c>
      <c r="AL30" s="135"/>
      <c r="AM30" s="135"/>
      <c r="AN30" s="135"/>
      <c r="AO30" s="47"/>
      <c r="AP30" s="158">
        <f t="shared" si="3"/>
        <v>2</v>
      </c>
      <c r="AQ30" s="147">
        <v>3</v>
      </c>
      <c r="AR30" s="135"/>
      <c r="AS30" s="135"/>
      <c r="AT30" s="135"/>
      <c r="AU30" s="139"/>
      <c r="BL30" s="180">
        <f t="shared" si="4"/>
        <v>43854</v>
      </c>
      <c r="BM30">
        <f t="shared" si="5"/>
        <v>5</v>
      </c>
      <c r="BN30">
        <f t="shared" si="6"/>
        <v>0</v>
      </c>
      <c r="BO30">
        <f t="shared" si="7"/>
        <v>0</v>
      </c>
      <c r="BP30" s="180">
        <f t="shared" si="8"/>
        <v>43854</v>
      </c>
      <c r="BQ30">
        <f t="shared" si="9"/>
        <v>2</v>
      </c>
      <c r="BR30">
        <f t="shared" si="10"/>
        <v>0</v>
      </c>
      <c r="BS30">
        <f t="shared" si="11"/>
        <v>0</v>
      </c>
      <c r="BT30" s="180">
        <f t="shared" si="12"/>
        <v>43854</v>
      </c>
      <c r="BU30">
        <f t="shared" si="13"/>
        <v>3</v>
      </c>
      <c r="BV30">
        <f t="shared" si="14"/>
        <v>0</v>
      </c>
      <c r="BW30">
        <f t="shared" si="15"/>
        <v>0</v>
      </c>
    </row>
    <row r="31" spans="1:75"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6"/>
        <v>10</v>
      </c>
      <c r="AB31" s="231">
        <f t="shared" si="17"/>
        <v>0</v>
      </c>
      <c r="AC31" s="232">
        <f t="shared" si="18"/>
        <v>0</v>
      </c>
      <c r="AD31" s="159">
        <f t="shared" si="1"/>
        <v>0</v>
      </c>
      <c r="AE31" s="147">
        <v>5</v>
      </c>
      <c r="AF31" s="135"/>
      <c r="AG31" s="147"/>
      <c r="AH31" s="135"/>
      <c r="AI31" s="46"/>
      <c r="AJ31" s="158">
        <f t="shared" si="2"/>
        <v>0</v>
      </c>
      <c r="AK31" s="147">
        <v>2</v>
      </c>
      <c r="AL31" s="135"/>
      <c r="AM31" s="135"/>
      <c r="AN31" s="135"/>
      <c r="AO31" s="47"/>
      <c r="AP31" s="158">
        <f t="shared" si="3"/>
        <v>0</v>
      </c>
      <c r="AQ31" s="147">
        <v>3</v>
      </c>
      <c r="AR31" s="135"/>
      <c r="AS31" s="135"/>
      <c r="AT31" s="135"/>
      <c r="AU31" s="139"/>
      <c r="BL31" s="180">
        <f t="shared" si="4"/>
        <v>43855</v>
      </c>
      <c r="BM31">
        <f t="shared" si="5"/>
        <v>5</v>
      </c>
      <c r="BN31">
        <f t="shared" si="6"/>
        <v>0</v>
      </c>
      <c r="BO31">
        <f t="shared" si="7"/>
        <v>0</v>
      </c>
      <c r="BP31" s="180">
        <f t="shared" si="8"/>
        <v>43855</v>
      </c>
      <c r="BQ31">
        <f t="shared" si="9"/>
        <v>2</v>
      </c>
      <c r="BR31">
        <f t="shared" si="10"/>
        <v>0</v>
      </c>
      <c r="BS31">
        <f t="shared" si="11"/>
        <v>0</v>
      </c>
      <c r="BT31" s="180">
        <f t="shared" si="12"/>
        <v>43855</v>
      </c>
      <c r="BU31">
        <f t="shared" si="13"/>
        <v>3</v>
      </c>
      <c r="BV31">
        <f t="shared" si="14"/>
        <v>0</v>
      </c>
      <c r="BW31">
        <f t="shared" si="15"/>
        <v>0</v>
      </c>
    </row>
    <row r="32" spans="1:75"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6"/>
        <v>17</v>
      </c>
      <c r="AB32" s="231">
        <f t="shared" si="17"/>
        <v>0</v>
      </c>
      <c r="AC32" s="232">
        <f t="shared" si="18"/>
        <v>0</v>
      </c>
      <c r="AD32" s="159">
        <f t="shared" si="1"/>
        <v>3</v>
      </c>
      <c r="AE32" s="147">
        <v>8</v>
      </c>
      <c r="AF32" s="135"/>
      <c r="AG32" s="147"/>
      <c r="AH32" s="135"/>
      <c r="AI32" s="46"/>
      <c r="AJ32" s="158">
        <f t="shared" si="2"/>
        <v>3</v>
      </c>
      <c r="AK32" s="147">
        <v>5</v>
      </c>
      <c r="AL32" s="135"/>
      <c r="AM32" s="135"/>
      <c r="AN32" s="135"/>
      <c r="AO32" s="47"/>
      <c r="AP32" s="158">
        <f t="shared" si="3"/>
        <v>1</v>
      </c>
      <c r="AQ32" s="147">
        <v>4</v>
      </c>
      <c r="AR32" s="135"/>
      <c r="AS32" s="135"/>
      <c r="AT32" s="135"/>
      <c r="AU32" s="139"/>
      <c r="BL32" s="180">
        <f t="shared" si="4"/>
        <v>43856</v>
      </c>
      <c r="BM32">
        <f t="shared" si="5"/>
        <v>8</v>
      </c>
      <c r="BN32">
        <f t="shared" si="6"/>
        <v>0</v>
      </c>
      <c r="BO32">
        <f t="shared" si="7"/>
        <v>0</v>
      </c>
      <c r="BP32" s="180">
        <f t="shared" si="8"/>
        <v>43856</v>
      </c>
      <c r="BQ32">
        <f t="shared" si="9"/>
        <v>5</v>
      </c>
      <c r="BR32">
        <f t="shared" si="10"/>
        <v>0</v>
      </c>
      <c r="BS32">
        <f t="shared" si="11"/>
        <v>0</v>
      </c>
      <c r="BT32" s="180">
        <f t="shared" si="12"/>
        <v>43856</v>
      </c>
      <c r="BU32">
        <f t="shared" si="13"/>
        <v>4</v>
      </c>
      <c r="BV32">
        <f t="shared" si="14"/>
        <v>0</v>
      </c>
      <c r="BW32">
        <f t="shared" si="15"/>
        <v>0</v>
      </c>
    </row>
    <row r="33" spans="1:75"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6"/>
        <v>20</v>
      </c>
      <c r="AB33" s="231">
        <f t="shared" si="17"/>
        <v>0</v>
      </c>
      <c r="AC33" s="232">
        <f t="shared" si="18"/>
        <v>0</v>
      </c>
      <c r="AD33" s="159">
        <f t="shared" si="1"/>
        <v>0</v>
      </c>
      <c r="AE33" s="147">
        <v>8</v>
      </c>
      <c r="AF33" s="135"/>
      <c r="AG33" s="147"/>
      <c r="AH33" s="135"/>
      <c r="AI33" s="46"/>
      <c r="AJ33" s="158">
        <f t="shared" si="2"/>
        <v>2</v>
      </c>
      <c r="AK33" s="147">
        <v>7</v>
      </c>
      <c r="AL33" s="135"/>
      <c r="AM33" s="135"/>
      <c r="AN33" s="135"/>
      <c r="AO33" s="47"/>
      <c r="AP33" s="158">
        <f t="shared" si="3"/>
        <v>1</v>
      </c>
      <c r="AQ33" s="147">
        <v>5</v>
      </c>
      <c r="AR33" s="135"/>
      <c r="AS33" s="135"/>
      <c r="AT33" s="135"/>
      <c r="AU33" s="139"/>
      <c r="BL33" s="180">
        <f t="shared" si="4"/>
        <v>43857</v>
      </c>
      <c r="BM33">
        <f t="shared" si="5"/>
        <v>8</v>
      </c>
      <c r="BN33">
        <f t="shared" si="6"/>
        <v>0</v>
      </c>
      <c r="BO33">
        <f t="shared" si="7"/>
        <v>0</v>
      </c>
      <c r="BP33" s="180">
        <f t="shared" si="8"/>
        <v>43857</v>
      </c>
      <c r="BQ33">
        <f t="shared" si="9"/>
        <v>7</v>
      </c>
      <c r="BR33">
        <f t="shared" si="10"/>
        <v>0</v>
      </c>
      <c r="BS33">
        <f t="shared" si="11"/>
        <v>0</v>
      </c>
      <c r="BT33" s="180">
        <f t="shared" si="12"/>
        <v>43857</v>
      </c>
      <c r="BU33">
        <f t="shared" si="13"/>
        <v>5</v>
      </c>
      <c r="BV33">
        <f t="shared" si="14"/>
        <v>0</v>
      </c>
      <c r="BW33">
        <f t="shared" si="15"/>
        <v>0</v>
      </c>
    </row>
    <row r="34" spans="1:75"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6"/>
        <v>23</v>
      </c>
      <c r="AB34" s="231">
        <f t="shared" si="17"/>
        <v>0</v>
      </c>
      <c r="AC34" s="232">
        <f t="shared" si="18"/>
        <v>0</v>
      </c>
      <c r="AD34" s="159">
        <f t="shared" si="1"/>
        <v>0</v>
      </c>
      <c r="AE34" s="147">
        <v>8</v>
      </c>
      <c r="AF34" s="135"/>
      <c r="AG34" s="147"/>
      <c r="AH34" s="135"/>
      <c r="AI34" s="46"/>
      <c r="AJ34" s="158">
        <f t="shared" si="2"/>
        <v>0</v>
      </c>
      <c r="AK34" s="147">
        <v>7</v>
      </c>
      <c r="AL34" s="135"/>
      <c r="AM34" s="135"/>
      <c r="AN34" s="135"/>
      <c r="AO34" s="47"/>
      <c r="AP34" s="158">
        <f t="shared" si="3"/>
        <v>3</v>
      </c>
      <c r="AQ34" s="147">
        <v>8</v>
      </c>
      <c r="AR34" s="135"/>
      <c r="AS34" s="135"/>
      <c r="AT34" s="135"/>
      <c r="AU34" s="139"/>
      <c r="BL34" s="180">
        <f t="shared" si="4"/>
        <v>43858</v>
      </c>
      <c r="BM34">
        <f t="shared" si="5"/>
        <v>8</v>
      </c>
      <c r="BN34">
        <f t="shared" si="6"/>
        <v>0</v>
      </c>
      <c r="BO34">
        <f t="shared" si="7"/>
        <v>0</v>
      </c>
      <c r="BP34" s="180">
        <f t="shared" si="8"/>
        <v>43858</v>
      </c>
      <c r="BQ34">
        <f t="shared" si="9"/>
        <v>7</v>
      </c>
      <c r="BR34">
        <f t="shared" si="10"/>
        <v>0</v>
      </c>
      <c r="BS34">
        <f t="shared" si="11"/>
        <v>0</v>
      </c>
      <c r="BT34" s="180">
        <f t="shared" si="12"/>
        <v>43858</v>
      </c>
      <c r="BU34">
        <f t="shared" si="13"/>
        <v>8</v>
      </c>
      <c r="BV34">
        <f t="shared" si="14"/>
        <v>0</v>
      </c>
      <c r="BW34">
        <f t="shared" si="15"/>
        <v>0</v>
      </c>
    </row>
    <row r="35" spans="1:75"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6"/>
        <v>25</v>
      </c>
      <c r="AB35" s="231">
        <f t="shared" si="17"/>
        <v>0</v>
      </c>
      <c r="AC35" s="232">
        <f t="shared" si="18"/>
        <v>0</v>
      </c>
      <c r="AD35" s="159">
        <f t="shared" si="1"/>
        <v>2</v>
      </c>
      <c r="AE35" s="147">
        <v>10</v>
      </c>
      <c r="AF35" s="135"/>
      <c r="AG35" s="147"/>
      <c r="AH35" s="135"/>
      <c r="AI35" s="46"/>
      <c r="AJ35" s="158">
        <f t="shared" si="2"/>
        <v>0</v>
      </c>
      <c r="AK35" s="147">
        <v>7</v>
      </c>
      <c r="AL35" s="135"/>
      <c r="AM35" s="135"/>
      <c r="AN35" s="135"/>
      <c r="AO35" s="47"/>
      <c r="AP35" s="158">
        <f t="shared" si="3"/>
        <v>0</v>
      </c>
      <c r="AQ35" s="147">
        <v>8</v>
      </c>
      <c r="AR35" s="135"/>
      <c r="AS35" s="135"/>
      <c r="AT35" s="135"/>
      <c r="AU35" s="139"/>
      <c r="BL35" s="180">
        <f t="shared" si="4"/>
        <v>43859</v>
      </c>
      <c r="BM35">
        <f t="shared" si="5"/>
        <v>10</v>
      </c>
      <c r="BN35">
        <f t="shared" si="6"/>
        <v>0</v>
      </c>
      <c r="BO35">
        <f t="shared" si="7"/>
        <v>0</v>
      </c>
      <c r="BP35" s="180">
        <f t="shared" si="8"/>
        <v>43859</v>
      </c>
      <c r="BQ35">
        <f t="shared" si="9"/>
        <v>7</v>
      </c>
      <c r="BR35">
        <f t="shared" si="10"/>
        <v>0</v>
      </c>
      <c r="BS35">
        <f t="shared" si="11"/>
        <v>0</v>
      </c>
      <c r="BT35" s="180">
        <f t="shared" si="12"/>
        <v>43859</v>
      </c>
      <c r="BU35">
        <f t="shared" si="13"/>
        <v>8</v>
      </c>
      <c r="BV35">
        <f t="shared" si="14"/>
        <v>0</v>
      </c>
      <c r="BW35">
        <f t="shared" si="15"/>
        <v>0</v>
      </c>
    </row>
    <row r="36" spans="1:75"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6"/>
        <v>28</v>
      </c>
      <c r="AB36" s="231">
        <f t="shared" si="17"/>
        <v>0</v>
      </c>
      <c r="AC36" s="232">
        <f t="shared" si="18"/>
        <v>0</v>
      </c>
      <c r="AD36" s="159">
        <f t="shared" si="1"/>
        <v>2</v>
      </c>
      <c r="AE36" s="147">
        <v>12</v>
      </c>
      <c r="AF36" s="135"/>
      <c r="AG36" s="147"/>
      <c r="AH36" s="135"/>
      <c r="AI36" s="46"/>
      <c r="AJ36" s="158">
        <f t="shared" si="2"/>
        <v>0</v>
      </c>
      <c r="AK36" s="147">
        <v>7</v>
      </c>
      <c r="AL36" s="135"/>
      <c r="AM36" s="135"/>
      <c r="AN36" s="135"/>
      <c r="AO36" s="47"/>
      <c r="AP36" s="158">
        <f t="shared" si="3"/>
        <v>1</v>
      </c>
      <c r="AQ36" s="147">
        <v>9</v>
      </c>
      <c r="AR36" s="135"/>
      <c r="AS36" s="135"/>
      <c r="AT36" s="135"/>
      <c r="AU36" s="139"/>
      <c r="BL36" s="180">
        <f t="shared" si="4"/>
        <v>43860</v>
      </c>
      <c r="BM36">
        <f t="shared" si="5"/>
        <v>12</v>
      </c>
      <c r="BN36">
        <f t="shared" si="6"/>
        <v>0</v>
      </c>
      <c r="BO36">
        <f t="shared" si="7"/>
        <v>0</v>
      </c>
      <c r="BP36" s="180">
        <f t="shared" si="8"/>
        <v>43860</v>
      </c>
      <c r="BQ36">
        <f t="shared" si="9"/>
        <v>7</v>
      </c>
      <c r="BR36">
        <f t="shared" si="10"/>
        <v>0</v>
      </c>
      <c r="BS36">
        <f t="shared" si="11"/>
        <v>0</v>
      </c>
      <c r="BT36" s="180">
        <f t="shared" si="12"/>
        <v>43860</v>
      </c>
      <c r="BU36">
        <f t="shared" si="13"/>
        <v>9</v>
      </c>
      <c r="BV36">
        <f t="shared" si="14"/>
        <v>0</v>
      </c>
      <c r="BW36">
        <f t="shared" si="15"/>
        <v>0</v>
      </c>
    </row>
    <row r="37" spans="1:75"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6"/>
        <v>30</v>
      </c>
      <c r="AB37" s="231">
        <f t="shared" si="17"/>
        <v>0</v>
      </c>
      <c r="AC37" s="232">
        <f t="shared" si="18"/>
        <v>0</v>
      </c>
      <c r="AD37" s="159">
        <f t="shared" si="1"/>
        <v>1</v>
      </c>
      <c r="AE37" s="147">
        <v>13</v>
      </c>
      <c r="AF37" s="135"/>
      <c r="AG37" s="147"/>
      <c r="AH37" s="135"/>
      <c r="AI37" s="46"/>
      <c r="AJ37" s="158">
        <f t="shared" si="2"/>
        <v>0</v>
      </c>
      <c r="AK37" s="147">
        <v>7</v>
      </c>
      <c r="AL37" s="135"/>
      <c r="AM37" s="135"/>
      <c r="AN37" s="135"/>
      <c r="AO37" s="47"/>
      <c r="AP37" s="158">
        <f t="shared" si="3"/>
        <v>1</v>
      </c>
      <c r="AQ37" s="147">
        <v>10</v>
      </c>
      <c r="AR37" s="135"/>
      <c r="AS37" s="135"/>
      <c r="AT37" s="135"/>
      <c r="AU37" s="139"/>
      <c r="BL37" s="180">
        <f t="shared" si="4"/>
        <v>43861</v>
      </c>
      <c r="BM37">
        <f t="shared" si="5"/>
        <v>13</v>
      </c>
      <c r="BN37">
        <f t="shared" si="6"/>
        <v>0</v>
      </c>
      <c r="BO37">
        <f t="shared" si="7"/>
        <v>0</v>
      </c>
      <c r="BP37" s="180">
        <f t="shared" si="8"/>
        <v>43861</v>
      </c>
      <c r="BQ37">
        <f t="shared" si="9"/>
        <v>7</v>
      </c>
      <c r="BR37">
        <f t="shared" si="10"/>
        <v>0</v>
      </c>
      <c r="BS37">
        <f t="shared" si="11"/>
        <v>0</v>
      </c>
      <c r="BT37" s="180">
        <f t="shared" si="12"/>
        <v>43861</v>
      </c>
      <c r="BU37">
        <f t="shared" si="13"/>
        <v>10</v>
      </c>
      <c r="BV37">
        <f t="shared" si="14"/>
        <v>0</v>
      </c>
      <c r="BW37">
        <f t="shared" si="15"/>
        <v>0</v>
      </c>
    </row>
    <row r="38" spans="1:75"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6"/>
        <v>31</v>
      </c>
      <c r="AB38" s="231">
        <f t="shared" si="17"/>
        <v>0</v>
      </c>
      <c r="AC38" s="232">
        <f t="shared" si="18"/>
        <v>0</v>
      </c>
      <c r="AD38" s="159">
        <f t="shared" si="1"/>
        <v>1</v>
      </c>
      <c r="AE38" s="147">
        <v>14</v>
      </c>
      <c r="AF38" s="135"/>
      <c r="AG38" s="147"/>
      <c r="AH38" s="135"/>
      <c r="AI38" s="46"/>
      <c r="AJ38" s="158">
        <f t="shared" si="2"/>
        <v>0</v>
      </c>
      <c r="AK38" s="147">
        <v>7</v>
      </c>
      <c r="AL38" s="135"/>
      <c r="AM38" s="135"/>
      <c r="AN38" s="135"/>
      <c r="AO38" s="47"/>
      <c r="AP38" s="158">
        <f t="shared" si="3"/>
        <v>0</v>
      </c>
      <c r="AQ38" s="147">
        <v>10</v>
      </c>
      <c r="AR38" s="135"/>
      <c r="AS38" s="135"/>
      <c r="AT38" s="135"/>
      <c r="AU38" s="139"/>
      <c r="BL38" s="180">
        <f t="shared" si="4"/>
        <v>43862</v>
      </c>
      <c r="BM38">
        <f t="shared" si="5"/>
        <v>14</v>
      </c>
      <c r="BN38">
        <f t="shared" si="6"/>
        <v>0</v>
      </c>
      <c r="BO38">
        <f t="shared" si="7"/>
        <v>0</v>
      </c>
      <c r="BP38" s="180">
        <f t="shared" si="8"/>
        <v>43862</v>
      </c>
      <c r="BQ38">
        <f t="shared" si="9"/>
        <v>7</v>
      </c>
      <c r="BR38">
        <f t="shared" si="10"/>
        <v>0</v>
      </c>
      <c r="BS38">
        <f t="shared" si="11"/>
        <v>0</v>
      </c>
      <c r="BT38" s="180">
        <f t="shared" si="12"/>
        <v>43862</v>
      </c>
      <c r="BU38">
        <f t="shared" si="13"/>
        <v>10</v>
      </c>
      <c r="BV38">
        <f t="shared" si="14"/>
        <v>0</v>
      </c>
      <c r="BW38">
        <f t="shared" si="15"/>
        <v>0</v>
      </c>
    </row>
    <row r="39" spans="1:75"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+AE39+AK39+AQ39</f>
        <v>33</v>
      </c>
      <c r="AB39" s="231">
        <f>+AG39+AM39+AS39</f>
        <v>0</v>
      </c>
      <c r="AC39" s="232">
        <f>+AI39+AO39+AU39</f>
        <v>0</v>
      </c>
      <c r="AD39" s="159">
        <f t="shared" si="1"/>
        <v>1</v>
      </c>
      <c r="AE39" s="147">
        <v>15</v>
      </c>
      <c r="AF39" s="135"/>
      <c r="AG39" s="147"/>
      <c r="AH39" s="135"/>
      <c r="AI39" s="46"/>
      <c r="AJ39" s="158">
        <f t="shared" si="2"/>
        <v>1</v>
      </c>
      <c r="AK39" s="147">
        <v>8</v>
      </c>
      <c r="AL39" s="135"/>
      <c r="AM39" s="135"/>
      <c r="AN39" s="135"/>
      <c r="AO39" s="47"/>
      <c r="AP39" s="158">
        <f t="shared" si="3"/>
        <v>0</v>
      </c>
      <c r="AQ39" s="147">
        <v>10</v>
      </c>
      <c r="AR39" s="135"/>
      <c r="AS39" s="135"/>
      <c r="AT39" s="135"/>
      <c r="AU39" s="139"/>
      <c r="BL39" s="180">
        <f t="shared" si="4"/>
        <v>43863</v>
      </c>
      <c r="BM39">
        <f t="shared" si="5"/>
        <v>15</v>
      </c>
      <c r="BN39">
        <f t="shared" si="6"/>
        <v>0</v>
      </c>
      <c r="BO39">
        <f t="shared" si="7"/>
        <v>0</v>
      </c>
      <c r="BP39" s="180">
        <f t="shared" si="8"/>
        <v>43863</v>
      </c>
      <c r="BQ39">
        <f t="shared" si="9"/>
        <v>8</v>
      </c>
      <c r="BR39">
        <f t="shared" si="10"/>
        <v>0</v>
      </c>
      <c r="BS39">
        <f t="shared" si="11"/>
        <v>0</v>
      </c>
      <c r="BT39" s="180">
        <f t="shared" si="12"/>
        <v>43863</v>
      </c>
      <c r="BU39">
        <f t="shared" si="13"/>
        <v>10</v>
      </c>
      <c r="BV39">
        <f t="shared" si="14"/>
        <v>0</v>
      </c>
      <c r="BW39">
        <f t="shared" si="15"/>
        <v>0</v>
      </c>
    </row>
    <row r="40" spans="1:75"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 t="shared" ref="AA40:AA42" si="19">+AE40+AK40+AQ40</f>
        <v>33</v>
      </c>
      <c r="AB40" s="231">
        <f t="shared" ref="AB40:AB42" si="20">+AG40+AM40+AS40</f>
        <v>0</v>
      </c>
      <c r="AC40" s="232">
        <f t="shared" ref="AC40:AC42" si="21">+AI40+AO40+AU40</f>
        <v>0</v>
      </c>
      <c r="AD40" s="159">
        <f t="shared" si="1"/>
        <v>0</v>
      </c>
      <c r="AE40" s="147">
        <v>15</v>
      </c>
      <c r="AF40" s="135"/>
      <c r="AG40" s="147"/>
      <c r="AH40" s="135"/>
      <c r="AI40" s="46"/>
      <c r="AJ40" s="158">
        <f t="shared" si="2"/>
        <v>0</v>
      </c>
      <c r="AK40" s="147">
        <v>8</v>
      </c>
      <c r="AL40" s="135"/>
      <c r="AM40" s="135"/>
      <c r="AN40" s="135"/>
      <c r="AO40" s="47"/>
      <c r="AP40" s="158">
        <f t="shared" si="3"/>
        <v>0</v>
      </c>
      <c r="AQ40" s="147">
        <v>10</v>
      </c>
      <c r="AR40" s="135"/>
      <c r="AS40" s="135"/>
      <c r="AT40" s="135"/>
      <c r="AU40" s="139"/>
      <c r="BL40" s="180">
        <f t="shared" si="4"/>
        <v>43864</v>
      </c>
      <c r="BM40">
        <f t="shared" si="5"/>
        <v>15</v>
      </c>
      <c r="BN40">
        <f t="shared" si="6"/>
        <v>0</v>
      </c>
      <c r="BO40">
        <f t="shared" si="7"/>
        <v>0</v>
      </c>
      <c r="BP40" s="180">
        <f t="shared" si="8"/>
        <v>43864</v>
      </c>
      <c r="BQ40">
        <f t="shared" si="9"/>
        <v>8</v>
      </c>
      <c r="BR40">
        <f t="shared" si="10"/>
        <v>0</v>
      </c>
      <c r="BS40">
        <f t="shared" si="11"/>
        <v>0</v>
      </c>
      <c r="BT40" s="180">
        <f t="shared" si="12"/>
        <v>43864</v>
      </c>
      <c r="BU40">
        <f t="shared" si="13"/>
        <v>10</v>
      </c>
      <c r="BV40">
        <f t="shared" si="14"/>
        <v>0</v>
      </c>
      <c r="BW40">
        <f t="shared" si="15"/>
        <v>0</v>
      </c>
    </row>
    <row r="41" spans="1:75"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 t="shared" si="19"/>
        <v>39</v>
      </c>
      <c r="AB41" s="231">
        <f t="shared" si="20"/>
        <v>0</v>
      </c>
      <c r="AC41" s="232">
        <f t="shared" si="21"/>
        <v>1</v>
      </c>
      <c r="AD41" s="159">
        <f t="shared" si="1"/>
        <v>3</v>
      </c>
      <c r="AE41" s="147">
        <v>18</v>
      </c>
      <c r="AF41" s="135"/>
      <c r="AG41" s="147"/>
      <c r="AH41" s="135">
        <v>1</v>
      </c>
      <c r="AI41" s="42">
        <v>1</v>
      </c>
      <c r="AJ41" s="158">
        <f t="shared" si="2"/>
        <v>2</v>
      </c>
      <c r="AK41" s="147">
        <v>10</v>
      </c>
      <c r="AL41" s="135"/>
      <c r="AM41" s="135"/>
      <c r="AN41" s="135"/>
      <c r="AO41" s="47"/>
      <c r="AP41" s="158">
        <f t="shared" si="3"/>
        <v>1</v>
      </c>
      <c r="AQ41" s="147">
        <v>11</v>
      </c>
      <c r="AR41" s="135"/>
      <c r="AS41" s="135"/>
      <c r="AT41" s="135"/>
      <c r="AU41" s="139"/>
      <c r="BL41" s="180">
        <f t="shared" si="4"/>
        <v>43865</v>
      </c>
      <c r="BM41">
        <f t="shared" si="5"/>
        <v>18</v>
      </c>
      <c r="BN41">
        <f t="shared" si="6"/>
        <v>0</v>
      </c>
      <c r="BO41">
        <f t="shared" si="7"/>
        <v>1</v>
      </c>
      <c r="BP41" s="180">
        <f t="shared" si="8"/>
        <v>43865</v>
      </c>
      <c r="BQ41">
        <f t="shared" si="9"/>
        <v>10</v>
      </c>
      <c r="BR41">
        <f t="shared" si="10"/>
        <v>0</v>
      </c>
      <c r="BS41">
        <f t="shared" si="11"/>
        <v>0</v>
      </c>
      <c r="BT41" s="180">
        <f t="shared" si="12"/>
        <v>43865</v>
      </c>
      <c r="BU41">
        <f t="shared" si="13"/>
        <v>11</v>
      </c>
      <c r="BV41">
        <f t="shared" si="14"/>
        <v>0</v>
      </c>
      <c r="BW41">
        <f t="shared" si="15"/>
        <v>0</v>
      </c>
    </row>
    <row r="42" spans="1:75"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 t="shared" si="19"/>
        <v>42</v>
      </c>
      <c r="AB42" s="231">
        <f t="shared" si="20"/>
        <v>0</v>
      </c>
      <c r="AC42" s="232">
        <f t="shared" si="21"/>
        <v>1</v>
      </c>
      <c r="AD42" s="159">
        <f t="shared" si="1"/>
        <v>3</v>
      </c>
      <c r="AE42" s="147">
        <v>21</v>
      </c>
      <c r="AF42" s="135"/>
      <c r="AG42" s="147"/>
      <c r="AH42" s="155">
        <f>+AI42-AI41</f>
        <v>0</v>
      </c>
      <c r="AI42" s="42">
        <v>1</v>
      </c>
      <c r="AJ42" s="158">
        <f t="shared" si="2"/>
        <v>0</v>
      </c>
      <c r="AK42" s="147">
        <v>10</v>
      </c>
      <c r="AL42" s="135"/>
      <c r="AM42" s="135"/>
      <c r="AN42" s="135"/>
      <c r="AO42" s="47"/>
      <c r="AP42" s="158">
        <f t="shared" si="3"/>
        <v>0</v>
      </c>
      <c r="AQ42" s="147">
        <v>11</v>
      </c>
      <c r="AR42" s="135"/>
      <c r="AS42" s="135"/>
      <c r="AT42" s="135"/>
      <c r="AU42" s="139"/>
      <c r="BL42" s="180">
        <f t="shared" si="4"/>
        <v>43866</v>
      </c>
      <c r="BM42">
        <f t="shared" si="5"/>
        <v>21</v>
      </c>
      <c r="BN42">
        <f t="shared" si="6"/>
        <v>0</v>
      </c>
      <c r="BO42">
        <f t="shared" si="7"/>
        <v>1</v>
      </c>
      <c r="BP42" s="180">
        <f t="shared" si="8"/>
        <v>43866</v>
      </c>
      <c r="BQ42">
        <f t="shared" si="9"/>
        <v>10</v>
      </c>
      <c r="BR42">
        <f t="shared" si="10"/>
        <v>0</v>
      </c>
      <c r="BS42">
        <f t="shared" si="11"/>
        <v>0</v>
      </c>
      <c r="BT42" s="180">
        <f t="shared" si="12"/>
        <v>43866</v>
      </c>
      <c r="BU42">
        <f t="shared" si="13"/>
        <v>11</v>
      </c>
      <c r="BV42">
        <f t="shared" si="14"/>
        <v>0</v>
      </c>
      <c r="BW42">
        <f t="shared" si="15"/>
        <v>0</v>
      </c>
    </row>
    <row r="43" spans="1:75"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+AE43+AK43+AQ43</f>
        <v>50</v>
      </c>
      <c r="AB43" s="231">
        <f>+AG43+AM43+AS43</f>
        <v>2</v>
      </c>
      <c r="AC43" s="232">
        <f>+AI43+AO43+AU43</f>
        <v>1</v>
      </c>
      <c r="AD43" s="159">
        <f>+AE43-AE42</f>
        <v>3</v>
      </c>
      <c r="AE43" s="147">
        <v>24</v>
      </c>
      <c r="AF43" s="135"/>
      <c r="AG43" s="147"/>
      <c r="AH43" s="155">
        <f>+AI43-AI42</f>
        <v>0</v>
      </c>
      <c r="AI43" s="42">
        <v>1</v>
      </c>
      <c r="AJ43" s="158">
        <f t="shared" si="2"/>
        <v>0</v>
      </c>
      <c r="AK43" s="147">
        <v>10</v>
      </c>
      <c r="AL43" s="155">
        <f>+AM43-AM42</f>
        <v>1</v>
      </c>
      <c r="AM43" s="147">
        <v>1</v>
      </c>
      <c r="AN43" s="135"/>
      <c r="AO43" s="47"/>
      <c r="AP43" s="158">
        <f t="shared" si="3"/>
        <v>5</v>
      </c>
      <c r="AQ43" s="147">
        <v>16</v>
      </c>
      <c r="AR43" s="155">
        <f t="shared" ref="AR43:AR54" si="22">+AS43-AS42</f>
        <v>1</v>
      </c>
      <c r="AS43" s="147">
        <v>1</v>
      </c>
      <c r="AT43" s="135"/>
      <c r="AU43" s="139"/>
      <c r="BL43" s="180">
        <f t="shared" si="4"/>
        <v>43867</v>
      </c>
      <c r="BM43">
        <f t="shared" si="5"/>
        <v>24</v>
      </c>
      <c r="BN43">
        <f t="shared" si="6"/>
        <v>0</v>
      </c>
      <c r="BO43">
        <f t="shared" si="7"/>
        <v>1</v>
      </c>
      <c r="BP43" s="180">
        <f t="shared" si="8"/>
        <v>43867</v>
      </c>
      <c r="BQ43">
        <f t="shared" si="9"/>
        <v>10</v>
      </c>
      <c r="BR43">
        <f t="shared" si="10"/>
        <v>1</v>
      </c>
      <c r="BS43">
        <f t="shared" si="11"/>
        <v>0</v>
      </c>
      <c r="BT43" s="180">
        <f t="shared" si="12"/>
        <v>43867</v>
      </c>
      <c r="BU43">
        <f t="shared" si="13"/>
        <v>16</v>
      </c>
      <c r="BV43">
        <f t="shared" si="14"/>
        <v>1</v>
      </c>
      <c r="BW43">
        <f t="shared" si="15"/>
        <v>0</v>
      </c>
    </row>
    <row r="44" spans="1:75"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3">+AE44+AK44+AQ44</f>
        <v>52</v>
      </c>
      <c r="AB44" s="231">
        <f t="shared" ref="AB44:AB50" si="24">+AG44+AM44+AS44</f>
        <v>2</v>
      </c>
      <c r="AC44" s="232">
        <f t="shared" ref="AC44:AC50" si="25">+AI44+AO44+AU44</f>
        <v>1</v>
      </c>
      <c r="AD44" s="159">
        <f>+AE44-AE43</f>
        <v>2</v>
      </c>
      <c r="AE44" s="147">
        <v>26</v>
      </c>
      <c r="AF44" s="135"/>
      <c r="AG44" s="147"/>
      <c r="AH44" s="155">
        <f t="shared" ref="AF44:AH52" si="26">+AI44-AI43</f>
        <v>0</v>
      </c>
      <c r="AI44" s="42">
        <v>1</v>
      </c>
      <c r="AJ44" s="158">
        <f t="shared" si="2"/>
        <v>0</v>
      </c>
      <c r="AK44" s="147">
        <v>10</v>
      </c>
      <c r="AL44" s="155">
        <f t="shared" ref="AL44:AL69" si="27">+AM44-AM43</f>
        <v>0</v>
      </c>
      <c r="AM44" s="147">
        <v>1</v>
      </c>
      <c r="AN44" s="135"/>
      <c r="AO44" s="47"/>
      <c r="AP44" s="158">
        <f t="shared" si="3"/>
        <v>0</v>
      </c>
      <c r="AQ44" s="147">
        <v>16</v>
      </c>
      <c r="AR44" s="155">
        <f t="shared" si="22"/>
        <v>0</v>
      </c>
      <c r="AS44" s="147">
        <v>1</v>
      </c>
      <c r="AT44" s="135"/>
      <c r="AU44" s="139"/>
      <c r="BL44" s="180">
        <f t="shared" si="4"/>
        <v>43868</v>
      </c>
      <c r="BM44">
        <f t="shared" si="5"/>
        <v>26</v>
      </c>
      <c r="BN44">
        <f t="shared" si="6"/>
        <v>0</v>
      </c>
      <c r="BO44">
        <f t="shared" si="7"/>
        <v>1</v>
      </c>
      <c r="BP44" s="180">
        <f t="shared" si="8"/>
        <v>43868</v>
      </c>
      <c r="BQ44">
        <f t="shared" si="9"/>
        <v>10</v>
      </c>
      <c r="BR44">
        <f t="shared" si="10"/>
        <v>1</v>
      </c>
      <c r="BS44">
        <f t="shared" si="11"/>
        <v>0</v>
      </c>
      <c r="BT44" s="180">
        <f t="shared" si="12"/>
        <v>43868</v>
      </c>
      <c r="BU44">
        <f t="shared" si="13"/>
        <v>16</v>
      </c>
      <c r="BV44">
        <f t="shared" si="14"/>
        <v>1</v>
      </c>
      <c r="BW44">
        <f t="shared" si="15"/>
        <v>0</v>
      </c>
    </row>
    <row r="45" spans="1:75"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3"/>
        <v>53</v>
      </c>
      <c r="AB45" s="231">
        <f t="shared" si="24"/>
        <v>2</v>
      </c>
      <c r="AC45" s="232">
        <f t="shared" si="25"/>
        <v>1</v>
      </c>
      <c r="AD45" s="159">
        <f t="shared" ref="AD45:AD51" si="28">+AE45-AE44</f>
        <v>0</v>
      </c>
      <c r="AE45" s="147">
        <v>26</v>
      </c>
      <c r="AF45" s="135"/>
      <c r="AG45" s="147"/>
      <c r="AH45" s="155">
        <f t="shared" si="26"/>
        <v>0</v>
      </c>
      <c r="AI45" s="42">
        <v>1</v>
      </c>
      <c r="AJ45" s="158">
        <f t="shared" si="2"/>
        <v>0</v>
      </c>
      <c r="AK45" s="147">
        <v>10</v>
      </c>
      <c r="AL45" s="155">
        <f t="shared" si="27"/>
        <v>0</v>
      </c>
      <c r="AM45" s="147">
        <v>1</v>
      </c>
      <c r="AN45" s="135"/>
      <c r="AO45" s="47"/>
      <c r="AP45" s="158">
        <f t="shared" si="3"/>
        <v>1</v>
      </c>
      <c r="AQ45" s="147">
        <v>17</v>
      </c>
      <c r="AR45" s="155">
        <f t="shared" si="22"/>
        <v>0</v>
      </c>
      <c r="AS45" s="147">
        <v>1</v>
      </c>
      <c r="AT45" s="135"/>
      <c r="AU45" s="139"/>
      <c r="BL45" s="180">
        <f t="shared" si="4"/>
        <v>43869</v>
      </c>
      <c r="BM45">
        <f t="shared" si="5"/>
        <v>26</v>
      </c>
      <c r="BN45">
        <f t="shared" si="6"/>
        <v>0</v>
      </c>
      <c r="BO45">
        <f t="shared" si="7"/>
        <v>1</v>
      </c>
      <c r="BP45" s="180">
        <f t="shared" si="8"/>
        <v>43869</v>
      </c>
      <c r="BQ45">
        <f t="shared" si="9"/>
        <v>10</v>
      </c>
      <c r="BR45">
        <f t="shared" si="10"/>
        <v>1</v>
      </c>
      <c r="BS45">
        <f t="shared" si="11"/>
        <v>0</v>
      </c>
      <c r="BT45" s="180">
        <f t="shared" si="12"/>
        <v>43869</v>
      </c>
      <c r="BU45">
        <f t="shared" si="13"/>
        <v>17</v>
      </c>
      <c r="BV45">
        <f t="shared" si="14"/>
        <v>1</v>
      </c>
      <c r="BW45">
        <f t="shared" si="15"/>
        <v>0</v>
      </c>
    </row>
    <row r="46" spans="1:75"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3"/>
        <v>64</v>
      </c>
      <c r="AB46" s="231">
        <f t="shared" si="24"/>
        <v>2</v>
      </c>
      <c r="AC46" s="232">
        <f t="shared" si="25"/>
        <v>1</v>
      </c>
      <c r="AD46" s="159">
        <f t="shared" si="28"/>
        <v>10</v>
      </c>
      <c r="AE46" s="147">
        <v>36</v>
      </c>
      <c r="AF46" s="135"/>
      <c r="AG46" s="147"/>
      <c r="AH46" s="155">
        <f t="shared" si="26"/>
        <v>0</v>
      </c>
      <c r="AI46" s="42">
        <v>1</v>
      </c>
      <c r="AJ46" s="158">
        <f t="shared" si="2"/>
        <v>0</v>
      </c>
      <c r="AK46" s="147">
        <v>10</v>
      </c>
      <c r="AL46" s="155">
        <f t="shared" si="27"/>
        <v>0</v>
      </c>
      <c r="AM46" s="147">
        <v>1</v>
      </c>
      <c r="AN46" s="135"/>
      <c r="AO46" s="47"/>
      <c r="AP46" s="158">
        <f t="shared" si="3"/>
        <v>1</v>
      </c>
      <c r="AQ46" s="147">
        <v>18</v>
      </c>
      <c r="AR46" s="155">
        <f t="shared" si="22"/>
        <v>0</v>
      </c>
      <c r="AS46" s="147">
        <v>1</v>
      </c>
      <c r="AT46" s="135"/>
      <c r="AU46" s="139"/>
      <c r="BL46" s="180">
        <f t="shared" si="4"/>
        <v>43870</v>
      </c>
      <c r="BM46">
        <f t="shared" si="5"/>
        <v>36</v>
      </c>
      <c r="BN46">
        <f t="shared" si="6"/>
        <v>0</v>
      </c>
      <c r="BO46">
        <f t="shared" si="7"/>
        <v>1</v>
      </c>
      <c r="BP46" s="180">
        <f t="shared" si="8"/>
        <v>43870</v>
      </c>
      <c r="BQ46">
        <f t="shared" si="9"/>
        <v>10</v>
      </c>
      <c r="BR46">
        <f t="shared" si="10"/>
        <v>1</v>
      </c>
      <c r="BS46">
        <f t="shared" si="11"/>
        <v>0</v>
      </c>
      <c r="BT46" s="180">
        <f t="shared" si="12"/>
        <v>43870</v>
      </c>
      <c r="BU46">
        <f t="shared" si="13"/>
        <v>18</v>
      </c>
      <c r="BV46">
        <f t="shared" si="14"/>
        <v>1</v>
      </c>
      <c r="BW46">
        <f t="shared" si="15"/>
        <v>0</v>
      </c>
    </row>
    <row r="47" spans="1:75"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3"/>
        <v>70</v>
      </c>
      <c r="AB47" s="231">
        <f t="shared" si="24"/>
        <v>2</v>
      </c>
      <c r="AC47" s="232">
        <f t="shared" si="25"/>
        <v>1</v>
      </c>
      <c r="AD47" s="159">
        <f t="shared" si="28"/>
        <v>6</v>
      </c>
      <c r="AE47" s="147">
        <v>42</v>
      </c>
      <c r="AF47" s="135"/>
      <c r="AG47" s="147"/>
      <c r="AH47" s="155">
        <f t="shared" si="26"/>
        <v>0</v>
      </c>
      <c r="AI47" s="42">
        <v>1</v>
      </c>
      <c r="AJ47" s="158">
        <f t="shared" si="2"/>
        <v>0</v>
      </c>
      <c r="AK47" s="147">
        <v>10</v>
      </c>
      <c r="AL47" s="155">
        <f t="shared" si="27"/>
        <v>0</v>
      </c>
      <c r="AM47" s="147">
        <v>1</v>
      </c>
      <c r="AN47" s="135"/>
      <c r="AO47" s="47"/>
      <c r="AP47" s="158">
        <f t="shared" si="3"/>
        <v>0</v>
      </c>
      <c r="AQ47" s="147">
        <v>18</v>
      </c>
      <c r="AR47" s="155">
        <f t="shared" si="22"/>
        <v>0</v>
      </c>
      <c r="AS47" s="147">
        <v>1</v>
      </c>
      <c r="AT47" s="135"/>
      <c r="AU47" s="139"/>
      <c r="BL47" s="180">
        <f t="shared" si="4"/>
        <v>43871</v>
      </c>
      <c r="BM47">
        <f t="shared" si="5"/>
        <v>42</v>
      </c>
      <c r="BN47">
        <f t="shared" si="6"/>
        <v>0</v>
      </c>
      <c r="BO47">
        <f t="shared" si="7"/>
        <v>1</v>
      </c>
      <c r="BP47" s="180">
        <f t="shared" si="8"/>
        <v>43871</v>
      </c>
      <c r="BQ47">
        <f t="shared" si="9"/>
        <v>10</v>
      </c>
      <c r="BR47">
        <f t="shared" si="10"/>
        <v>1</v>
      </c>
      <c r="BS47">
        <f t="shared" si="11"/>
        <v>0</v>
      </c>
      <c r="BT47" s="180">
        <f t="shared" si="12"/>
        <v>43871</v>
      </c>
      <c r="BU47">
        <f t="shared" si="13"/>
        <v>18</v>
      </c>
      <c r="BV47">
        <f t="shared" si="14"/>
        <v>1</v>
      </c>
      <c r="BW47">
        <f t="shared" si="15"/>
        <v>0</v>
      </c>
    </row>
    <row r="48" spans="1:75"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3"/>
        <v>77</v>
      </c>
      <c r="AB48" s="231">
        <f t="shared" si="24"/>
        <v>2</v>
      </c>
      <c r="AC48" s="232">
        <f t="shared" si="25"/>
        <v>1</v>
      </c>
      <c r="AD48" s="159">
        <f t="shared" si="28"/>
        <v>7</v>
      </c>
      <c r="AE48" s="147">
        <v>49</v>
      </c>
      <c r="AF48" s="135"/>
      <c r="AG48" s="147"/>
      <c r="AH48" s="155">
        <f t="shared" si="26"/>
        <v>0</v>
      </c>
      <c r="AI48" s="42">
        <v>1</v>
      </c>
      <c r="AJ48" s="158">
        <f t="shared" si="2"/>
        <v>0</v>
      </c>
      <c r="AK48" s="147">
        <v>10</v>
      </c>
      <c r="AL48" s="155">
        <f t="shared" si="27"/>
        <v>0</v>
      </c>
      <c r="AM48" s="147">
        <v>1</v>
      </c>
      <c r="AN48" s="135"/>
      <c r="AO48" s="47"/>
      <c r="AP48" s="158">
        <f t="shared" si="3"/>
        <v>0</v>
      </c>
      <c r="AQ48" s="147">
        <v>18</v>
      </c>
      <c r="AR48" s="155">
        <f t="shared" si="22"/>
        <v>0</v>
      </c>
      <c r="AS48" s="147">
        <v>1</v>
      </c>
      <c r="AT48" s="135"/>
      <c r="AU48" s="139"/>
      <c r="BL48" s="180">
        <f t="shared" si="4"/>
        <v>43872</v>
      </c>
      <c r="BM48">
        <f t="shared" si="5"/>
        <v>49</v>
      </c>
      <c r="BN48">
        <f t="shared" si="6"/>
        <v>0</v>
      </c>
      <c r="BO48">
        <f t="shared" si="7"/>
        <v>1</v>
      </c>
      <c r="BP48" s="180">
        <f t="shared" si="8"/>
        <v>43872</v>
      </c>
      <c r="BQ48">
        <f t="shared" si="9"/>
        <v>10</v>
      </c>
      <c r="BR48">
        <f t="shared" si="10"/>
        <v>1</v>
      </c>
      <c r="BS48">
        <f t="shared" si="11"/>
        <v>0</v>
      </c>
      <c r="BT48" s="180">
        <f t="shared" si="12"/>
        <v>43872</v>
      </c>
      <c r="BU48">
        <f t="shared" si="13"/>
        <v>18</v>
      </c>
      <c r="BV48">
        <f t="shared" si="14"/>
        <v>1</v>
      </c>
      <c r="BW48">
        <f t="shared" si="15"/>
        <v>0</v>
      </c>
    </row>
    <row r="49" spans="1:75"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3"/>
        <v>81</v>
      </c>
      <c r="AB49" s="231">
        <f t="shared" si="24"/>
        <v>5</v>
      </c>
      <c r="AC49" s="232">
        <f t="shared" si="25"/>
        <v>1</v>
      </c>
      <c r="AD49" s="159">
        <f t="shared" si="28"/>
        <v>4</v>
      </c>
      <c r="AE49" s="147">
        <v>53</v>
      </c>
      <c r="AF49" s="155">
        <f t="shared" si="26"/>
        <v>1</v>
      </c>
      <c r="AG49" s="147">
        <v>1</v>
      </c>
      <c r="AH49" s="155">
        <f t="shared" si="26"/>
        <v>0</v>
      </c>
      <c r="AI49" s="42">
        <v>1</v>
      </c>
      <c r="AJ49" s="158">
        <f t="shared" si="2"/>
        <v>0</v>
      </c>
      <c r="AK49" s="147">
        <v>10</v>
      </c>
      <c r="AL49" s="155">
        <f t="shared" si="27"/>
        <v>2</v>
      </c>
      <c r="AM49" s="147">
        <v>3</v>
      </c>
      <c r="AN49" s="135"/>
      <c r="AO49" s="47"/>
      <c r="AP49" s="158">
        <f t="shared" si="3"/>
        <v>0</v>
      </c>
      <c r="AQ49" s="147">
        <v>18</v>
      </c>
      <c r="AR49" s="155">
        <f t="shared" si="22"/>
        <v>0</v>
      </c>
      <c r="AS49" s="147">
        <v>1</v>
      </c>
      <c r="AT49" s="135"/>
      <c r="AU49" s="139"/>
      <c r="BL49" s="180">
        <f t="shared" si="4"/>
        <v>43873</v>
      </c>
      <c r="BM49">
        <f t="shared" si="5"/>
        <v>53</v>
      </c>
      <c r="BN49">
        <f t="shared" si="6"/>
        <v>1</v>
      </c>
      <c r="BO49">
        <f t="shared" si="7"/>
        <v>1</v>
      </c>
      <c r="BP49" s="180">
        <f t="shared" si="8"/>
        <v>43873</v>
      </c>
      <c r="BQ49">
        <f t="shared" si="9"/>
        <v>10</v>
      </c>
      <c r="BR49">
        <f t="shared" si="10"/>
        <v>3</v>
      </c>
      <c r="BS49">
        <f t="shared" si="11"/>
        <v>0</v>
      </c>
      <c r="BT49" s="180">
        <f t="shared" si="12"/>
        <v>43873</v>
      </c>
      <c r="BU49">
        <f t="shared" si="13"/>
        <v>18</v>
      </c>
      <c r="BV49">
        <f t="shared" si="14"/>
        <v>1</v>
      </c>
      <c r="BW49">
        <f t="shared" si="15"/>
        <v>0</v>
      </c>
    </row>
    <row r="50" spans="1:75"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3"/>
        <v>81</v>
      </c>
      <c r="AB50" s="231">
        <f t="shared" si="24"/>
        <v>5</v>
      </c>
      <c r="AC50" s="232">
        <f t="shared" si="25"/>
        <v>1</v>
      </c>
      <c r="AD50" s="159">
        <f t="shared" si="28"/>
        <v>0</v>
      </c>
      <c r="AE50" s="147">
        <v>53</v>
      </c>
      <c r="AF50" s="155">
        <f t="shared" si="26"/>
        <v>0</v>
      </c>
      <c r="AG50" s="147">
        <v>1</v>
      </c>
      <c r="AH50" s="155">
        <f t="shared" si="26"/>
        <v>0</v>
      </c>
      <c r="AI50" s="42">
        <v>1</v>
      </c>
      <c r="AJ50" s="158">
        <f t="shared" si="2"/>
        <v>0</v>
      </c>
      <c r="AK50" s="147">
        <v>10</v>
      </c>
      <c r="AL50" s="155">
        <f t="shared" si="27"/>
        <v>0</v>
      </c>
      <c r="AM50" s="147">
        <v>3</v>
      </c>
      <c r="AN50" s="135"/>
      <c r="AO50" s="157"/>
      <c r="AP50" s="158">
        <f t="shared" si="3"/>
        <v>0</v>
      </c>
      <c r="AQ50" s="147">
        <v>18</v>
      </c>
      <c r="AR50" s="155">
        <f t="shared" si="22"/>
        <v>0</v>
      </c>
      <c r="AS50" s="147">
        <v>1</v>
      </c>
      <c r="AT50" s="135"/>
      <c r="AU50" s="139"/>
      <c r="BL50" s="180">
        <f t="shared" si="4"/>
        <v>43874</v>
      </c>
      <c r="BM50">
        <f t="shared" si="5"/>
        <v>53</v>
      </c>
      <c r="BN50">
        <f t="shared" si="6"/>
        <v>1</v>
      </c>
      <c r="BO50">
        <f t="shared" si="7"/>
        <v>1</v>
      </c>
      <c r="BP50" s="180">
        <f t="shared" si="8"/>
        <v>43874</v>
      </c>
      <c r="BQ50">
        <f t="shared" si="9"/>
        <v>10</v>
      </c>
      <c r="BR50">
        <f t="shared" si="10"/>
        <v>3</v>
      </c>
      <c r="BS50">
        <f t="shared" si="11"/>
        <v>0</v>
      </c>
      <c r="BT50" s="180">
        <f t="shared" si="12"/>
        <v>43874</v>
      </c>
      <c r="BU50">
        <f t="shared" si="13"/>
        <v>18</v>
      </c>
      <c r="BV50">
        <f t="shared" si="14"/>
        <v>1</v>
      </c>
      <c r="BW50">
        <f t="shared" si="15"/>
        <v>0</v>
      </c>
    </row>
    <row r="51" spans="1:75"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+AE51+AK51+AQ51</f>
        <v>84</v>
      </c>
      <c r="AB51" s="231">
        <f>+AG51+AM51+AS51</f>
        <v>5</v>
      </c>
      <c r="AC51" s="232">
        <f>+AI51+AO51+AU51</f>
        <v>1</v>
      </c>
      <c r="AD51" s="159">
        <f t="shared" si="28"/>
        <v>3</v>
      </c>
      <c r="AE51" s="147">
        <v>56</v>
      </c>
      <c r="AF51" s="155">
        <f t="shared" si="26"/>
        <v>0</v>
      </c>
      <c r="AG51" s="147">
        <v>1</v>
      </c>
      <c r="AH51" s="155">
        <f t="shared" si="26"/>
        <v>0</v>
      </c>
      <c r="AI51" s="42">
        <v>1</v>
      </c>
      <c r="AJ51" s="158">
        <f t="shared" si="2"/>
        <v>0</v>
      </c>
      <c r="AK51" s="147">
        <v>10</v>
      </c>
      <c r="AL51" s="155">
        <f t="shared" si="27"/>
        <v>0</v>
      </c>
      <c r="AM51" s="147">
        <v>3</v>
      </c>
      <c r="AN51" s="135"/>
      <c r="AO51" s="157"/>
      <c r="AP51" s="158">
        <f t="shared" si="3"/>
        <v>0</v>
      </c>
      <c r="AQ51" s="147">
        <v>18</v>
      </c>
      <c r="AR51" s="155">
        <f t="shared" si="22"/>
        <v>0</v>
      </c>
      <c r="AS51" s="147">
        <v>1</v>
      </c>
      <c r="AT51" s="135"/>
      <c r="AU51" s="139"/>
      <c r="BL51" s="180">
        <f t="shared" si="4"/>
        <v>43875</v>
      </c>
      <c r="BM51">
        <f t="shared" si="5"/>
        <v>56</v>
      </c>
      <c r="BN51">
        <f t="shared" si="6"/>
        <v>1</v>
      </c>
      <c r="BO51">
        <f t="shared" si="7"/>
        <v>1</v>
      </c>
      <c r="BP51" s="180">
        <f t="shared" si="8"/>
        <v>43875</v>
      </c>
      <c r="BQ51">
        <f t="shared" si="9"/>
        <v>10</v>
      </c>
      <c r="BR51">
        <f t="shared" si="10"/>
        <v>3</v>
      </c>
      <c r="BS51">
        <f t="shared" si="11"/>
        <v>0</v>
      </c>
      <c r="BT51" s="180">
        <f t="shared" si="12"/>
        <v>43875</v>
      </c>
      <c r="BU51">
        <f t="shared" si="13"/>
        <v>18</v>
      </c>
      <c r="BV51">
        <f t="shared" si="14"/>
        <v>1</v>
      </c>
      <c r="BW51">
        <f t="shared" si="15"/>
        <v>0</v>
      </c>
    </row>
    <row r="52" spans="1:75"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29">+AE52+AK52+AQ52</f>
        <v>84</v>
      </c>
      <c r="AB52" s="231">
        <f t="shared" ref="AB52:AB60" si="30">+AG52+AM52+AS52</f>
        <v>6</v>
      </c>
      <c r="AC52" s="232">
        <f t="shared" ref="AC52:AC60" si="31">+AI52+AO52+AU52</f>
        <v>1</v>
      </c>
      <c r="AD52" s="159">
        <f t="shared" ref="AD52:AD66" si="32">+AE52-AE51</f>
        <v>0</v>
      </c>
      <c r="AE52" s="147">
        <v>56</v>
      </c>
      <c r="AF52" s="155">
        <f t="shared" si="26"/>
        <v>0</v>
      </c>
      <c r="AG52" s="147">
        <v>1</v>
      </c>
      <c r="AH52" s="155">
        <f t="shared" si="26"/>
        <v>0</v>
      </c>
      <c r="AI52" s="42">
        <v>1</v>
      </c>
      <c r="AJ52" s="158">
        <f t="shared" si="2"/>
        <v>0</v>
      </c>
      <c r="AK52" s="147">
        <v>10</v>
      </c>
      <c r="AL52" s="155">
        <f t="shared" si="27"/>
        <v>0</v>
      </c>
      <c r="AM52" s="147">
        <v>3</v>
      </c>
      <c r="AN52" s="135"/>
      <c r="AO52" s="157"/>
      <c r="AP52" s="158">
        <f t="shared" si="3"/>
        <v>0</v>
      </c>
      <c r="AQ52" s="147">
        <v>18</v>
      </c>
      <c r="AR52" s="155">
        <f t="shared" si="22"/>
        <v>1</v>
      </c>
      <c r="AS52" s="147">
        <v>2</v>
      </c>
      <c r="AT52" s="135"/>
      <c r="AU52" s="139"/>
      <c r="BL52" s="180">
        <f t="shared" si="4"/>
        <v>43876</v>
      </c>
      <c r="BM52">
        <f t="shared" si="5"/>
        <v>56</v>
      </c>
      <c r="BN52">
        <f t="shared" si="6"/>
        <v>1</v>
      </c>
      <c r="BO52">
        <f t="shared" si="7"/>
        <v>1</v>
      </c>
      <c r="BP52" s="180">
        <f t="shared" si="8"/>
        <v>43876</v>
      </c>
      <c r="BQ52">
        <f t="shared" si="9"/>
        <v>10</v>
      </c>
      <c r="BR52">
        <f t="shared" si="10"/>
        <v>3</v>
      </c>
      <c r="BS52">
        <f t="shared" si="11"/>
        <v>0</v>
      </c>
      <c r="BT52" s="180">
        <f t="shared" si="12"/>
        <v>43876</v>
      </c>
      <c r="BU52">
        <f t="shared" si="13"/>
        <v>18</v>
      </c>
      <c r="BV52">
        <f t="shared" si="14"/>
        <v>2</v>
      </c>
      <c r="BW52">
        <f t="shared" si="15"/>
        <v>0</v>
      </c>
    </row>
    <row r="53" spans="1:75"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29"/>
        <v>87</v>
      </c>
      <c r="AB53" s="231">
        <f t="shared" si="30"/>
        <v>8</v>
      </c>
      <c r="AC53" s="232">
        <f t="shared" si="31"/>
        <v>2</v>
      </c>
      <c r="AD53" s="159">
        <f t="shared" si="32"/>
        <v>1</v>
      </c>
      <c r="AE53" s="147">
        <v>57</v>
      </c>
      <c r="AF53" s="155">
        <f t="shared" ref="AF53" si="33">+AG53-AG52</f>
        <v>0</v>
      </c>
      <c r="AG53" s="147">
        <v>1</v>
      </c>
      <c r="AH53" s="155">
        <f t="shared" ref="AH53" si="34">+AI53-AI52</f>
        <v>0</v>
      </c>
      <c r="AI53" s="42">
        <v>1</v>
      </c>
      <c r="AJ53" s="158">
        <f t="shared" si="2"/>
        <v>0</v>
      </c>
      <c r="AK53" s="147">
        <v>10</v>
      </c>
      <c r="AL53" s="155">
        <f t="shared" si="27"/>
        <v>2</v>
      </c>
      <c r="AM53" s="147">
        <v>5</v>
      </c>
      <c r="AN53" s="135"/>
      <c r="AO53" s="157"/>
      <c r="AP53" s="158">
        <f t="shared" si="3"/>
        <v>2</v>
      </c>
      <c r="AQ53" s="147">
        <v>20</v>
      </c>
      <c r="AR53" s="155">
        <f t="shared" si="22"/>
        <v>0</v>
      </c>
      <c r="AS53" s="147">
        <v>2</v>
      </c>
      <c r="AT53" s="155">
        <f>+AU53-AU52</f>
        <v>1</v>
      </c>
      <c r="AU53" s="148">
        <v>1</v>
      </c>
      <c r="BL53" s="180">
        <f t="shared" si="4"/>
        <v>43877</v>
      </c>
      <c r="BM53">
        <f t="shared" si="5"/>
        <v>57</v>
      </c>
      <c r="BN53">
        <f t="shared" si="6"/>
        <v>1</v>
      </c>
      <c r="BO53">
        <f t="shared" si="7"/>
        <v>1</v>
      </c>
      <c r="BP53" s="180">
        <f t="shared" si="8"/>
        <v>43877</v>
      </c>
      <c r="BQ53">
        <f t="shared" si="9"/>
        <v>10</v>
      </c>
      <c r="BR53">
        <f t="shared" si="10"/>
        <v>5</v>
      </c>
      <c r="BS53">
        <f t="shared" si="11"/>
        <v>0</v>
      </c>
      <c r="BT53" s="180">
        <f t="shared" si="12"/>
        <v>43877</v>
      </c>
      <c r="BU53">
        <f t="shared" si="13"/>
        <v>20</v>
      </c>
      <c r="BV53">
        <f t="shared" si="14"/>
        <v>2</v>
      </c>
      <c r="BW53">
        <f t="shared" si="15"/>
        <v>1</v>
      </c>
    </row>
    <row r="54" spans="1:75"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29"/>
        <v>92</v>
      </c>
      <c r="AB54" s="231">
        <f t="shared" si="30"/>
        <v>9</v>
      </c>
      <c r="AC54" s="232">
        <f t="shared" si="31"/>
        <v>2</v>
      </c>
      <c r="AD54" s="159">
        <f t="shared" si="32"/>
        <v>3</v>
      </c>
      <c r="AE54" s="147">
        <v>60</v>
      </c>
      <c r="AF54" s="155">
        <f t="shared" ref="AF54" si="35">+AG54-AG53</f>
        <v>1</v>
      </c>
      <c r="AG54" s="147">
        <v>2</v>
      </c>
      <c r="AH54" s="155">
        <f t="shared" ref="AH54" si="36">+AI54-AI53</f>
        <v>0</v>
      </c>
      <c r="AI54" s="42">
        <v>1</v>
      </c>
      <c r="AJ54" s="158">
        <f t="shared" si="2"/>
        <v>0</v>
      </c>
      <c r="AK54" s="147">
        <v>10</v>
      </c>
      <c r="AL54" s="155">
        <f t="shared" si="27"/>
        <v>0</v>
      </c>
      <c r="AM54" s="147">
        <v>5</v>
      </c>
      <c r="AN54" s="135"/>
      <c r="AO54" s="157"/>
      <c r="AP54" s="158">
        <f t="shared" si="3"/>
        <v>2</v>
      </c>
      <c r="AQ54" s="147">
        <v>22</v>
      </c>
      <c r="AR54" s="155">
        <f t="shared" si="22"/>
        <v>0</v>
      </c>
      <c r="AS54" s="147">
        <v>2</v>
      </c>
      <c r="AT54" s="155">
        <f>+AU54-AU53</f>
        <v>0</v>
      </c>
      <c r="AU54" s="148">
        <v>1</v>
      </c>
      <c r="BL54" s="180">
        <f t="shared" si="4"/>
        <v>43878</v>
      </c>
      <c r="BM54">
        <f t="shared" si="5"/>
        <v>60</v>
      </c>
      <c r="BN54">
        <f t="shared" si="6"/>
        <v>2</v>
      </c>
      <c r="BO54">
        <f t="shared" si="7"/>
        <v>1</v>
      </c>
      <c r="BP54" s="180">
        <f t="shared" si="8"/>
        <v>43878</v>
      </c>
      <c r="BQ54">
        <f t="shared" si="9"/>
        <v>10</v>
      </c>
      <c r="BR54">
        <f t="shared" si="10"/>
        <v>5</v>
      </c>
      <c r="BS54">
        <f t="shared" si="11"/>
        <v>0</v>
      </c>
      <c r="BT54" s="180">
        <f t="shared" si="12"/>
        <v>43878</v>
      </c>
      <c r="BU54">
        <f t="shared" si="13"/>
        <v>22</v>
      </c>
      <c r="BV54">
        <f t="shared" si="14"/>
        <v>2</v>
      </c>
      <c r="BW54">
        <f t="shared" si="15"/>
        <v>1</v>
      </c>
    </row>
    <row r="55" spans="1:75"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29"/>
        <v>94</v>
      </c>
      <c r="AB55" s="231">
        <f t="shared" si="30"/>
        <v>11</v>
      </c>
      <c r="AC55" s="232">
        <f t="shared" si="31"/>
        <v>2</v>
      </c>
      <c r="AD55" s="159">
        <f t="shared" si="32"/>
        <v>2</v>
      </c>
      <c r="AE55" s="147">
        <v>62</v>
      </c>
      <c r="AF55" s="155">
        <f t="shared" ref="AF55" si="37">+AG55-AG54</f>
        <v>2</v>
      </c>
      <c r="AG55" s="147">
        <v>4</v>
      </c>
      <c r="AH55" s="155">
        <f t="shared" ref="AH55" si="38">+AI55-AI54</f>
        <v>0</v>
      </c>
      <c r="AI55" s="42">
        <v>1</v>
      </c>
      <c r="AJ55" s="158">
        <f t="shared" si="2"/>
        <v>0</v>
      </c>
      <c r="AK55" s="147">
        <v>10</v>
      </c>
      <c r="AL55" s="155">
        <f t="shared" si="27"/>
        <v>0</v>
      </c>
      <c r="AM55" s="147">
        <v>5</v>
      </c>
      <c r="AN55" s="135"/>
      <c r="AO55" s="157"/>
      <c r="AP55" s="158">
        <f t="shared" si="3"/>
        <v>0</v>
      </c>
      <c r="AQ55" s="147">
        <v>22</v>
      </c>
      <c r="AR55" s="155">
        <f t="shared" ref="AR55:AR60" si="39">+AS55-AS54</f>
        <v>0</v>
      </c>
      <c r="AS55" s="147">
        <v>2</v>
      </c>
      <c r="AT55" s="155">
        <f t="shared" ref="AP55:AT66" si="40">+AU55-AU54</f>
        <v>0</v>
      </c>
      <c r="AU55" s="148">
        <v>1</v>
      </c>
      <c r="BL55" s="180">
        <f t="shared" si="4"/>
        <v>43879</v>
      </c>
      <c r="BM55">
        <f t="shared" si="5"/>
        <v>62</v>
      </c>
      <c r="BN55">
        <f t="shared" si="6"/>
        <v>4</v>
      </c>
      <c r="BO55">
        <f t="shared" si="7"/>
        <v>1</v>
      </c>
      <c r="BP55" s="180">
        <f t="shared" si="8"/>
        <v>43879</v>
      </c>
      <c r="BQ55">
        <f t="shared" si="9"/>
        <v>10</v>
      </c>
      <c r="BR55">
        <f t="shared" si="10"/>
        <v>5</v>
      </c>
      <c r="BS55">
        <f t="shared" si="11"/>
        <v>0</v>
      </c>
      <c r="BT55" s="180">
        <f t="shared" si="12"/>
        <v>43879</v>
      </c>
      <c r="BU55">
        <f t="shared" si="13"/>
        <v>22</v>
      </c>
      <c r="BV55">
        <f t="shared" si="14"/>
        <v>2</v>
      </c>
      <c r="BW55">
        <f t="shared" si="15"/>
        <v>1</v>
      </c>
    </row>
    <row r="56" spans="1:75"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29"/>
        <v>99</v>
      </c>
      <c r="AB56" s="231">
        <f t="shared" si="30"/>
        <v>13</v>
      </c>
      <c r="AC56" s="232">
        <f t="shared" si="31"/>
        <v>3</v>
      </c>
      <c r="AD56" s="159">
        <f t="shared" si="32"/>
        <v>3</v>
      </c>
      <c r="AE56" s="147">
        <v>65</v>
      </c>
      <c r="AF56" s="155">
        <f t="shared" ref="AF56" si="41">+AG56-AG55</f>
        <v>1</v>
      </c>
      <c r="AG56" s="147">
        <v>5</v>
      </c>
      <c r="AH56" s="155">
        <f t="shared" ref="AH56" si="42">+AI56-AI55</f>
        <v>1</v>
      </c>
      <c r="AI56" s="42">
        <v>2</v>
      </c>
      <c r="AJ56" s="158">
        <f t="shared" si="2"/>
        <v>0</v>
      </c>
      <c r="AK56" s="147">
        <v>10</v>
      </c>
      <c r="AL56" s="155">
        <f t="shared" si="27"/>
        <v>1</v>
      </c>
      <c r="AM56" s="147">
        <v>6</v>
      </c>
      <c r="AN56" s="135"/>
      <c r="AO56" s="157"/>
      <c r="AP56" s="158">
        <f t="shared" si="3"/>
        <v>2</v>
      </c>
      <c r="AQ56" s="147">
        <v>24</v>
      </c>
      <c r="AR56" s="155">
        <f t="shared" si="39"/>
        <v>0</v>
      </c>
      <c r="AS56" s="147">
        <v>2</v>
      </c>
      <c r="AT56" s="155">
        <f t="shared" si="40"/>
        <v>0</v>
      </c>
      <c r="AU56" s="148">
        <v>1</v>
      </c>
      <c r="BL56" s="180">
        <f t="shared" si="4"/>
        <v>43880</v>
      </c>
      <c r="BM56">
        <f t="shared" si="5"/>
        <v>65</v>
      </c>
      <c r="BN56">
        <f t="shared" si="6"/>
        <v>5</v>
      </c>
      <c r="BO56">
        <f t="shared" si="7"/>
        <v>2</v>
      </c>
      <c r="BP56" s="180">
        <f t="shared" si="8"/>
        <v>43880</v>
      </c>
      <c r="BQ56">
        <f t="shared" si="9"/>
        <v>10</v>
      </c>
      <c r="BR56">
        <f t="shared" si="10"/>
        <v>6</v>
      </c>
      <c r="BS56">
        <f t="shared" si="11"/>
        <v>0</v>
      </c>
      <c r="BT56" s="180">
        <f t="shared" si="12"/>
        <v>43880</v>
      </c>
      <c r="BU56">
        <f t="shared" si="13"/>
        <v>24</v>
      </c>
      <c r="BV56">
        <f t="shared" si="14"/>
        <v>2</v>
      </c>
      <c r="BW56">
        <f t="shared" si="15"/>
        <v>1</v>
      </c>
    </row>
    <row r="57" spans="1:75"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29"/>
        <v>102</v>
      </c>
      <c r="AB57" s="231">
        <f t="shared" si="30"/>
        <v>13</v>
      </c>
      <c r="AC57" s="232">
        <f t="shared" si="31"/>
        <v>3</v>
      </c>
      <c r="AD57" s="159">
        <f t="shared" si="32"/>
        <v>3</v>
      </c>
      <c r="AE57" s="147">
        <v>68</v>
      </c>
      <c r="AF57" s="155">
        <f t="shared" ref="AF57" si="43">+AG57-AG56</f>
        <v>0</v>
      </c>
      <c r="AG57" s="147">
        <v>5</v>
      </c>
      <c r="AH57" s="155">
        <f t="shared" ref="AH57" si="44">+AI57-AI56</f>
        <v>0</v>
      </c>
      <c r="AI57" s="42">
        <v>2</v>
      </c>
      <c r="AJ57" s="158">
        <f t="shared" si="2"/>
        <v>0</v>
      </c>
      <c r="AK57" s="147">
        <v>10</v>
      </c>
      <c r="AL57" s="155">
        <f t="shared" si="27"/>
        <v>0</v>
      </c>
      <c r="AM57" s="147">
        <v>6</v>
      </c>
      <c r="AN57" s="135"/>
      <c r="AO57" s="157"/>
      <c r="AP57" s="158">
        <f t="shared" si="3"/>
        <v>0</v>
      </c>
      <c r="AQ57" s="147">
        <v>24</v>
      </c>
      <c r="AR57" s="155">
        <f t="shared" si="39"/>
        <v>0</v>
      </c>
      <c r="AS57" s="147">
        <v>2</v>
      </c>
      <c r="AT57" s="155">
        <f t="shared" si="40"/>
        <v>0</v>
      </c>
      <c r="AU57" s="148">
        <v>1</v>
      </c>
      <c r="BL57" s="180">
        <f t="shared" si="4"/>
        <v>43881</v>
      </c>
      <c r="BM57">
        <f t="shared" si="5"/>
        <v>68</v>
      </c>
      <c r="BN57">
        <f t="shared" si="6"/>
        <v>5</v>
      </c>
      <c r="BO57">
        <f t="shared" si="7"/>
        <v>2</v>
      </c>
      <c r="BP57" s="180">
        <f t="shared" si="8"/>
        <v>43881</v>
      </c>
      <c r="BQ57">
        <f t="shared" si="9"/>
        <v>10</v>
      </c>
      <c r="BR57">
        <f t="shared" si="10"/>
        <v>6</v>
      </c>
      <c r="BS57">
        <f t="shared" si="11"/>
        <v>0</v>
      </c>
      <c r="BT57" s="180">
        <f t="shared" si="12"/>
        <v>43881</v>
      </c>
      <c r="BU57">
        <f t="shared" si="13"/>
        <v>24</v>
      </c>
      <c r="BV57">
        <f t="shared" si="14"/>
        <v>2</v>
      </c>
      <c r="BW57">
        <f t="shared" si="15"/>
        <v>1</v>
      </c>
    </row>
    <row r="58" spans="1:75"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29"/>
        <v>104</v>
      </c>
      <c r="AB58" s="231">
        <f t="shared" si="30"/>
        <v>14</v>
      </c>
      <c r="AC58" s="232">
        <f t="shared" si="31"/>
        <v>3</v>
      </c>
      <c r="AD58" s="159">
        <f t="shared" si="32"/>
        <v>0</v>
      </c>
      <c r="AE58" s="147">
        <v>68</v>
      </c>
      <c r="AF58" s="155">
        <f t="shared" ref="AF58" si="45">+AG58-AG57</f>
        <v>1</v>
      </c>
      <c r="AG58" s="147">
        <v>6</v>
      </c>
      <c r="AH58" s="155">
        <f t="shared" ref="AH58" si="46">+AI58-AI57</f>
        <v>0</v>
      </c>
      <c r="AI58" s="42">
        <v>2</v>
      </c>
      <c r="AJ58" s="158">
        <f t="shared" si="2"/>
        <v>0</v>
      </c>
      <c r="AK58" s="147">
        <v>10</v>
      </c>
      <c r="AL58" s="155">
        <f t="shared" si="27"/>
        <v>0</v>
      </c>
      <c r="AM58" s="147">
        <v>6</v>
      </c>
      <c r="AN58" s="135"/>
      <c r="AO58" s="157"/>
      <c r="AP58" s="158">
        <f t="shared" si="3"/>
        <v>2</v>
      </c>
      <c r="AQ58" s="147">
        <v>26</v>
      </c>
      <c r="AR58" s="155">
        <f t="shared" si="39"/>
        <v>0</v>
      </c>
      <c r="AS58" s="147">
        <v>2</v>
      </c>
      <c r="AT58" s="155">
        <f t="shared" si="40"/>
        <v>0</v>
      </c>
      <c r="AU58" s="148">
        <v>1</v>
      </c>
      <c r="BL58" s="180">
        <f t="shared" si="4"/>
        <v>43882</v>
      </c>
      <c r="BM58">
        <f t="shared" si="5"/>
        <v>68</v>
      </c>
      <c r="BN58">
        <f t="shared" si="6"/>
        <v>6</v>
      </c>
      <c r="BO58">
        <f t="shared" si="7"/>
        <v>2</v>
      </c>
      <c r="BP58" s="180">
        <f t="shared" si="8"/>
        <v>43882</v>
      </c>
      <c r="BQ58">
        <f t="shared" si="9"/>
        <v>10</v>
      </c>
      <c r="BR58">
        <f t="shared" si="10"/>
        <v>6</v>
      </c>
      <c r="BS58">
        <f t="shared" si="11"/>
        <v>0</v>
      </c>
      <c r="BT58" s="180">
        <f t="shared" si="12"/>
        <v>43882</v>
      </c>
      <c r="BU58">
        <f t="shared" si="13"/>
        <v>26</v>
      </c>
      <c r="BV58">
        <f t="shared" si="14"/>
        <v>2</v>
      </c>
      <c r="BW58">
        <f t="shared" si="15"/>
        <v>1</v>
      </c>
    </row>
    <row r="59" spans="1:75"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29"/>
        <v>105</v>
      </c>
      <c r="AB59" s="231">
        <f t="shared" si="30"/>
        <v>19</v>
      </c>
      <c r="AC59" s="232">
        <f t="shared" si="31"/>
        <v>3</v>
      </c>
      <c r="AD59" s="159">
        <f t="shared" si="32"/>
        <v>1</v>
      </c>
      <c r="AE59" s="147">
        <v>69</v>
      </c>
      <c r="AF59" s="155">
        <f t="shared" ref="AF59:AF69" si="47">+AG59-AG58</f>
        <v>5</v>
      </c>
      <c r="AG59" s="147">
        <v>11</v>
      </c>
      <c r="AH59" s="155">
        <f t="shared" ref="AH59" si="48">+AI59-AI58</f>
        <v>0</v>
      </c>
      <c r="AI59" s="42">
        <v>2</v>
      </c>
      <c r="AJ59" s="158">
        <f t="shared" si="2"/>
        <v>0</v>
      </c>
      <c r="AK59" s="147">
        <v>10</v>
      </c>
      <c r="AL59" s="155">
        <f t="shared" si="27"/>
        <v>0</v>
      </c>
      <c r="AM59" s="147">
        <v>6</v>
      </c>
      <c r="AN59" s="135"/>
      <c r="AO59" s="157"/>
      <c r="AP59" s="158">
        <f t="shared" si="3"/>
        <v>0</v>
      </c>
      <c r="AQ59" s="147">
        <v>26</v>
      </c>
      <c r="AR59" s="155">
        <f t="shared" si="39"/>
        <v>0</v>
      </c>
      <c r="AS59" s="147">
        <v>2</v>
      </c>
      <c r="AT59" s="155">
        <f t="shared" si="40"/>
        <v>0</v>
      </c>
      <c r="AU59" s="148">
        <v>1</v>
      </c>
      <c r="BL59" s="180">
        <f t="shared" si="4"/>
        <v>43883</v>
      </c>
      <c r="BM59">
        <f t="shared" si="5"/>
        <v>69</v>
      </c>
      <c r="BN59">
        <f t="shared" si="6"/>
        <v>11</v>
      </c>
      <c r="BO59">
        <f t="shared" si="7"/>
        <v>2</v>
      </c>
      <c r="BP59" s="180">
        <f t="shared" si="8"/>
        <v>43883</v>
      </c>
      <c r="BQ59">
        <f t="shared" si="9"/>
        <v>10</v>
      </c>
      <c r="BR59">
        <f t="shared" si="10"/>
        <v>6</v>
      </c>
      <c r="BS59">
        <f t="shared" si="11"/>
        <v>0</v>
      </c>
      <c r="BT59" s="180">
        <f t="shared" si="12"/>
        <v>43883</v>
      </c>
      <c r="BU59">
        <f t="shared" si="13"/>
        <v>26</v>
      </c>
      <c r="BV59">
        <f t="shared" si="14"/>
        <v>2</v>
      </c>
      <c r="BW59">
        <f t="shared" si="15"/>
        <v>1</v>
      </c>
    </row>
    <row r="60" spans="1:75"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29"/>
        <v>112</v>
      </c>
      <c r="AB60" s="231">
        <f t="shared" si="30"/>
        <v>20</v>
      </c>
      <c r="AC60" s="232">
        <f t="shared" si="31"/>
        <v>3</v>
      </c>
      <c r="AD60" s="159">
        <f t="shared" si="32"/>
        <v>5</v>
      </c>
      <c r="AE60" s="147">
        <v>74</v>
      </c>
      <c r="AF60" s="155">
        <f t="shared" si="47"/>
        <v>1</v>
      </c>
      <c r="AG60" s="147">
        <v>12</v>
      </c>
      <c r="AH60" s="155">
        <f t="shared" ref="AH60:AH69" si="49">+AI60-AI59</f>
        <v>0</v>
      </c>
      <c r="AI60" s="42">
        <v>2</v>
      </c>
      <c r="AJ60" s="158">
        <f t="shared" si="2"/>
        <v>0</v>
      </c>
      <c r="AK60" s="147">
        <v>10</v>
      </c>
      <c r="AL60" s="155">
        <f t="shared" si="27"/>
        <v>0</v>
      </c>
      <c r="AM60" s="147">
        <v>6</v>
      </c>
      <c r="AN60" s="135"/>
      <c r="AO60" s="157"/>
      <c r="AP60" s="158">
        <f t="shared" si="3"/>
        <v>2</v>
      </c>
      <c r="AQ60" s="147">
        <v>28</v>
      </c>
      <c r="AR60" s="155">
        <f t="shared" si="39"/>
        <v>0</v>
      </c>
      <c r="AS60" s="147">
        <v>2</v>
      </c>
      <c r="AT60" s="155">
        <f t="shared" si="40"/>
        <v>0</v>
      </c>
      <c r="AU60" s="148">
        <v>1</v>
      </c>
      <c r="BL60" s="180">
        <f t="shared" si="4"/>
        <v>43884</v>
      </c>
      <c r="BM60">
        <f t="shared" si="5"/>
        <v>74</v>
      </c>
      <c r="BN60">
        <f t="shared" si="6"/>
        <v>12</v>
      </c>
      <c r="BO60">
        <f t="shared" si="7"/>
        <v>2</v>
      </c>
      <c r="BP60" s="180">
        <f t="shared" si="8"/>
        <v>43884</v>
      </c>
      <c r="BQ60">
        <f t="shared" si="9"/>
        <v>10</v>
      </c>
      <c r="BR60">
        <f t="shared" si="10"/>
        <v>6</v>
      </c>
      <c r="BS60">
        <f t="shared" si="11"/>
        <v>0</v>
      </c>
      <c r="BT60" s="180">
        <f t="shared" si="12"/>
        <v>43884</v>
      </c>
      <c r="BU60">
        <f t="shared" si="13"/>
        <v>28</v>
      </c>
      <c r="BV60">
        <f t="shared" si="14"/>
        <v>2</v>
      </c>
      <c r="BW60">
        <f t="shared" si="15"/>
        <v>1</v>
      </c>
    </row>
    <row r="61" spans="1:75"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+AE61+AK61+AQ61</f>
        <v>121</v>
      </c>
      <c r="AB61" s="231">
        <f>+AG61+AM61+AS61</f>
        <v>30</v>
      </c>
      <c r="AC61" s="232">
        <f>+AI61+AO61+AU61</f>
        <v>3</v>
      </c>
      <c r="AD61" s="159">
        <f t="shared" si="32"/>
        <v>7</v>
      </c>
      <c r="AE61" s="147">
        <v>81</v>
      </c>
      <c r="AF61" s="155">
        <f t="shared" si="47"/>
        <v>7</v>
      </c>
      <c r="AG61" s="147">
        <v>19</v>
      </c>
      <c r="AH61" s="155">
        <f t="shared" si="49"/>
        <v>0</v>
      </c>
      <c r="AI61" s="42">
        <v>2</v>
      </c>
      <c r="AJ61" s="158">
        <f t="shared" si="2"/>
        <v>0</v>
      </c>
      <c r="AK61" s="147">
        <v>10</v>
      </c>
      <c r="AL61" s="155">
        <f t="shared" si="27"/>
        <v>0</v>
      </c>
      <c r="AM61" s="147">
        <v>6</v>
      </c>
      <c r="AN61" s="135"/>
      <c r="AO61" s="157"/>
      <c r="AP61" s="158">
        <f t="shared" si="3"/>
        <v>2</v>
      </c>
      <c r="AQ61" s="147">
        <v>30</v>
      </c>
      <c r="AR61" s="155">
        <f t="shared" si="40"/>
        <v>3</v>
      </c>
      <c r="AS61" s="147">
        <v>5</v>
      </c>
      <c r="AT61" s="155">
        <f t="shared" si="40"/>
        <v>0</v>
      </c>
      <c r="AU61" s="148">
        <v>1</v>
      </c>
      <c r="BL61" s="180">
        <f t="shared" ref="BL61:BL92" si="50">+A61</f>
        <v>43885</v>
      </c>
      <c r="BM61">
        <f t="shared" ref="BM61:BM92" si="51">+AE61</f>
        <v>81</v>
      </c>
      <c r="BN61">
        <f t="shared" ref="BN61:BN92" si="52">+AG61</f>
        <v>19</v>
      </c>
      <c r="BO61">
        <f t="shared" ref="BO61:BO92" si="53">+AI61</f>
        <v>2</v>
      </c>
      <c r="BP61" s="180">
        <f t="shared" ref="BP61:BP92" si="54">+A61</f>
        <v>43885</v>
      </c>
      <c r="BQ61">
        <f t="shared" ref="BQ61:BQ92" si="55">+AK61</f>
        <v>10</v>
      </c>
      <c r="BR61">
        <f t="shared" ref="BR61:BR92" si="56">+AM61</f>
        <v>6</v>
      </c>
      <c r="BS61">
        <f t="shared" ref="BS61:BS92" si="57">+AO61</f>
        <v>0</v>
      </c>
      <c r="BT61" s="180">
        <f t="shared" ref="BT61:BT92" si="58">+A61</f>
        <v>43885</v>
      </c>
      <c r="BU61">
        <f t="shared" ref="BU61:BU92" si="59">+AQ61</f>
        <v>30</v>
      </c>
      <c r="BV61">
        <f t="shared" ref="BV61:BV92" si="60">+AS61</f>
        <v>5</v>
      </c>
      <c r="BW61">
        <f t="shared" ref="BW61:BW92" si="61">+AU61</f>
        <v>1</v>
      </c>
    </row>
    <row r="62" spans="1:75"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ref="AA62:AA64" si="62">+AE62+AK62+AQ62</f>
        <v>126</v>
      </c>
      <c r="AB62" s="231">
        <f t="shared" ref="AB62:AB64" si="63">+AG62+AM62+AS62</f>
        <v>30</v>
      </c>
      <c r="AC62" s="232">
        <f t="shared" ref="AC62:AC64" si="64">+AI62+AO62+AU62</f>
        <v>3</v>
      </c>
      <c r="AD62" s="159">
        <f t="shared" si="32"/>
        <v>4</v>
      </c>
      <c r="AE62" s="147">
        <v>85</v>
      </c>
      <c r="AF62" s="155">
        <f t="shared" si="47"/>
        <v>-1</v>
      </c>
      <c r="AG62" s="220">
        <v>18</v>
      </c>
      <c r="AH62" s="155">
        <f t="shared" si="49"/>
        <v>0</v>
      </c>
      <c r="AI62" s="42">
        <v>2</v>
      </c>
      <c r="AJ62" s="158">
        <f t="shared" si="2"/>
        <v>0</v>
      </c>
      <c r="AK62" s="147">
        <v>10</v>
      </c>
      <c r="AL62" s="155">
        <f t="shared" si="27"/>
        <v>1</v>
      </c>
      <c r="AM62" s="147">
        <v>7</v>
      </c>
      <c r="AN62" s="135"/>
      <c r="AO62" s="157"/>
      <c r="AP62" s="158">
        <f t="shared" si="3"/>
        <v>1</v>
      </c>
      <c r="AQ62" s="147">
        <v>31</v>
      </c>
      <c r="AR62" s="155">
        <f t="shared" si="40"/>
        <v>0</v>
      </c>
      <c r="AS62" s="147">
        <v>5</v>
      </c>
      <c r="AT62" s="155">
        <f t="shared" si="40"/>
        <v>0</v>
      </c>
      <c r="AU62" s="148">
        <v>1</v>
      </c>
      <c r="BL62" s="180">
        <f t="shared" si="50"/>
        <v>43886</v>
      </c>
      <c r="BM62">
        <f t="shared" si="51"/>
        <v>85</v>
      </c>
      <c r="BN62">
        <f t="shared" si="52"/>
        <v>18</v>
      </c>
      <c r="BO62">
        <f t="shared" si="53"/>
        <v>2</v>
      </c>
      <c r="BP62" s="180">
        <f t="shared" si="54"/>
        <v>43886</v>
      </c>
      <c r="BQ62">
        <f t="shared" si="55"/>
        <v>10</v>
      </c>
      <c r="BR62">
        <f t="shared" si="56"/>
        <v>7</v>
      </c>
      <c r="BS62">
        <f t="shared" si="57"/>
        <v>0</v>
      </c>
      <c r="BT62" s="180">
        <f t="shared" si="58"/>
        <v>43886</v>
      </c>
      <c r="BU62">
        <f t="shared" si="59"/>
        <v>31</v>
      </c>
      <c r="BV62">
        <f t="shared" si="60"/>
        <v>5</v>
      </c>
      <c r="BW62">
        <f t="shared" si="61"/>
        <v>1</v>
      </c>
    </row>
    <row r="63" spans="1:75"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62"/>
        <v>133</v>
      </c>
      <c r="AB63" s="231">
        <f t="shared" si="63"/>
        <v>36</v>
      </c>
      <c r="AC63" s="232">
        <f t="shared" si="64"/>
        <v>3</v>
      </c>
      <c r="AD63" s="159">
        <f t="shared" si="32"/>
        <v>6</v>
      </c>
      <c r="AE63" s="147">
        <v>91</v>
      </c>
      <c r="AF63" s="155">
        <f t="shared" si="47"/>
        <v>6</v>
      </c>
      <c r="AG63" s="147">
        <v>24</v>
      </c>
      <c r="AH63" s="155">
        <f t="shared" si="49"/>
        <v>0</v>
      </c>
      <c r="AI63" s="42">
        <v>2</v>
      </c>
      <c r="AJ63" s="158">
        <f t="shared" si="2"/>
        <v>0</v>
      </c>
      <c r="AK63" s="147">
        <v>10</v>
      </c>
      <c r="AL63" s="155">
        <f t="shared" si="27"/>
        <v>0</v>
      </c>
      <c r="AM63" s="147">
        <v>7</v>
      </c>
      <c r="AN63" s="135"/>
      <c r="AO63" s="157"/>
      <c r="AP63" s="155">
        <f t="shared" si="40"/>
        <v>1</v>
      </c>
      <c r="AQ63" s="147">
        <v>32</v>
      </c>
      <c r="AR63" s="155">
        <f t="shared" si="40"/>
        <v>0</v>
      </c>
      <c r="AS63" s="147">
        <v>5</v>
      </c>
      <c r="AT63" s="155">
        <f t="shared" si="40"/>
        <v>0</v>
      </c>
      <c r="AU63" s="148">
        <v>1</v>
      </c>
      <c r="BL63" s="180">
        <f t="shared" si="50"/>
        <v>43887</v>
      </c>
      <c r="BM63">
        <f t="shared" si="51"/>
        <v>91</v>
      </c>
      <c r="BN63">
        <f t="shared" si="52"/>
        <v>24</v>
      </c>
      <c r="BO63">
        <f t="shared" si="53"/>
        <v>2</v>
      </c>
      <c r="BP63" s="180">
        <f t="shared" si="54"/>
        <v>43887</v>
      </c>
      <c r="BQ63">
        <f t="shared" si="55"/>
        <v>10</v>
      </c>
      <c r="BR63">
        <f t="shared" si="56"/>
        <v>7</v>
      </c>
      <c r="BS63">
        <f t="shared" si="57"/>
        <v>0</v>
      </c>
      <c r="BT63" s="180">
        <f t="shared" si="58"/>
        <v>43887</v>
      </c>
      <c r="BU63">
        <f t="shared" si="59"/>
        <v>32</v>
      </c>
      <c r="BV63">
        <f t="shared" si="60"/>
        <v>5</v>
      </c>
      <c r="BW63">
        <f t="shared" si="61"/>
        <v>1</v>
      </c>
    </row>
    <row r="64" spans="1:75"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62"/>
        <v>135</v>
      </c>
      <c r="AB64" s="231">
        <f t="shared" si="63"/>
        <v>39</v>
      </c>
      <c r="AC64" s="232">
        <f t="shared" si="64"/>
        <v>3</v>
      </c>
      <c r="AD64" s="159">
        <f t="shared" si="32"/>
        <v>2</v>
      </c>
      <c r="AE64" s="147">
        <v>93</v>
      </c>
      <c r="AF64" s="155">
        <f t="shared" si="47"/>
        <v>2</v>
      </c>
      <c r="AG64" s="147">
        <v>26</v>
      </c>
      <c r="AH64" s="155">
        <f t="shared" si="49"/>
        <v>0</v>
      </c>
      <c r="AI64" s="42">
        <v>2</v>
      </c>
      <c r="AJ64" s="158">
        <f t="shared" si="2"/>
        <v>0</v>
      </c>
      <c r="AK64" s="147">
        <v>10</v>
      </c>
      <c r="AL64" s="155">
        <f t="shared" si="27"/>
        <v>0</v>
      </c>
      <c r="AM64" s="147">
        <v>7</v>
      </c>
      <c r="AN64" s="135"/>
      <c r="AO64" s="157"/>
      <c r="AP64" s="155">
        <f t="shared" si="40"/>
        <v>0</v>
      </c>
      <c r="AQ64" s="147">
        <v>32</v>
      </c>
      <c r="AR64" s="155">
        <f t="shared" si="40"/>
        <v>1</v>
      </c>
      <c r="AS64" s="147">
        <v>6</v>
      </c>
      <c r="AT64" s="155">
        <f t="shared" si="40"/>
        <v>0</v>
      </c>
      <c r="AU64" s="148">
        <v>1</v>
      </c>
      <c r="BL64" s="180">
        <f t="shared" si="50"/>
        <v>43888</v>
      </c>
      <c r="BM64">
        <f t="shared" si="51"/>
        <v>93</v>
      </c>
      <c r="BN64">
        <f t="shared" si="52"/>
        <v>26</v>
      </c>
      <c r="BO64">
        <f t="shared" si="53"/>
        <v>2</v>
      </c>
      <c r="BP64" s="180">
        <f t="shared" si="54"/>
        <v>43888</v>
      </c>
      <c r="BQ64">
        <f t="shared" si="55"/>
        <v>10</v>
      </c>
      <c r="BR64">
        <f t="shared" si="56"/>
        <v>7</v>
      </c>
      <c r="BS64">
        <f t="shared" si="57"/>
        <v>0</v>
      </c>
      <c r="BT64" s="180">
        <f t="shared" si="58"/>
        <v>43888</v>
      </c>
      <c r="BU64">
        <f t="shared" si="59"/>
        <v>32</v>
      </c>
      <c r="BV64">
        <f t="shared" si="60"/>
        <v>6</v>
      </c>
      <c r="BW64">
        <f t="shared" si="61"/>
        <v>1</v>
      </c>
    </row>
    <row r="65" spans="1:75"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+AE65+AK65+AQ65</f>
        <v>138</v>
      </c>
      <c r="AB65" s="231">
        <f>+AG65+AM65+AS65</f>
        <v>47</v>
      </c>
      <c r="AC65" s="232">
        <f>+AI65+AO65+AU65</f>
        <v>3</v>
      </c>
      <c r="AD65" s="159">
        <f t="shared" si="32"/>
        <v>1</v>
      </c>
      <c r="AE65" s="147">
        <v>94</v>
      </c>
      <c r="AF65" s="155">
        <f t="shared" si="47"/>
        <v>4</v>
      </c>
      <c r="AG65" s="147">
        <v>30</v>
      </c>
      <c r="AH65" s="155">
        <f t="shared" si="49"/>
        <v>0</v>
      </c>
      <c r="AI65" s="42">
        <v>2</v>
      </c>
      <c r="AJ65" s="158">
        <f t="shared" si="2"/>
        <v>0</v>
      </c>
      <c r="AK65" s="147">
        <v>10</v>
      </c>
      <c r="AL65" s="155">
        <f t="shared" si="27"/>
        <v>1</v>
      </c>
      <c r="AM65" s="147">
        <v>8</v>
      </c>
      <c r="AN65" s="135"/>
      <c r="AO65" s="157"/>
      <c r="AP65" s="155">
        <f t="shared" si="40"/>
        <v>2</v>
      </c>
      <c r="AQ65" s="147">
        <v>34</v>
      </c>
      <c r="AR65" s="155">
        <f t="shared" si="40"/>
        <v>3</v>
      </c>
      <c r="AS65" s="147">
        <v>9</v>
      </c>
      <c r="AT65" s="155">
        <f t="shared" si="40"/>
        <v>0</v>
      </c>
      <c r="AU65" s="148">
        <v>1</v>
      </c>
      <c r="BL65" s="180">
        <f t="shared" si="50"/>
        <v>43889</v>
      </c>
      <c r="BM65">
        <f t="shared" si="51"/>
        <v>94</v>
      </c>
      <c r="BN65">
        <f t="shared" si="52"/>
        <v>30</v>
      </c>
      <c r="BO65">
        <f t="shared" si="53"/>
        <v>2</v>
      </c>
      <c r="BP65" s="180">
        <f t="shared" si="54"/>
        <v>43889</v>
      </c>
      <c r="BQ65">
        <f t="shared" si="55"/>
        <v>10</v>
      </c>
      <c r="BR65">
        <f t="shared" si="56"/>
        <v>8</v>
      </c>
      <c r="BS65">
        <f t="shared" si="57"/>
        <v>0</v>
      </c>
      <c r="BT65" s="180">
        <f t="shared" si="58"/>
        <v>43889</v>
      </c>
      <c r="BU65">
        <f t="shared" si="59"/>
        <v>34</v>
      </c>
      <c r="BV65">
        <f t="shared" si="60"/>
        <v>9</v>
      </c>
      <c r="BW65">
        <f t="shared" si="61"/>
        <v>1</v>
      </c>
    </row>
    <row r="66" spans="1:75"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+AE66+AK66+AQ66</f>
        <v>144</v>
      </c>
      <c r="AB66" s="231">
        <f>+AG66+AM66+AS66</f>
        <v>50</v>
      </c>
      <c r="AC66" s="232">
        <f>+AI66+AO66+AU66</f>
        <v>3</v>
      </c>
      <c r="AD66" s="159">
        <f t="shared" si="32"/>
        <v>1</v>
      </c>
      <c r="AE66" s="147">
        <v>95</v>
      </c>
      <c r="AF66" s="155">
        <f t="shared" si="47"/>
        <v>3</v>
      </c>
      <c r="AG66" s="147">
        <v>33</v>
      </c>
      <c r="AH66" s="155">
        <f t="shared" si="49"/>
        <v>0</v>
      </c>
      <c r="AI66" s="42">
        <v>2</v>
      </c>
      <c r="AJ66" s="158">
        <f t="shared" si="2"/>
        <v>0</v>
      </c>
      <c r="AK66" s="147">
        <v>10</v>
      </c>
      <c r="AL66" s="155">
        <f t="shared" si="27"/>
        <v>0</v>
      </c>
      <c r="AM66" s="147">
        <v>8</v>
      </c>
      <c r="AN66" s="135"/>
      <c r="AO66" s="157"/>
      <c r="AP66" s="155">
        <f t="shared" si="40"/>
        <v>5</v>
      </c>
      <c r="AQ66" s="147">
        <v>39</v>
      </c>
      <c r="AR66" s="155">
        <f t="shared" si="40"/>
        <v>0</v>
      </c>
      <c r="AS66" s="147">
        <v>9</v>
      </c>
      <c r="AT66" s="155">
        <f t="shared" si="40"/>
        <v>0</v>
      </c>
      <c r="AU66" s="148">
        <v>1</v>
      </c>
      <c r="BL66" s="180">
        <f t="shared" si="50"/>
        <v>43890</v>
      </c>
      <c r="BM66">
        <f t="shared" si="51"/>
        <v>95</v>
      </c>
      <c r="BN66">
        <f t="shared" si="52"/>
        <v>33</v>
      </c>
      <c r="BO66">
        <f t="shared" si="53"/>
        <v>2</v>
      </c>
      <c r="BP66" s="180">
        <f t="shared" si="54"/>
        <v>43890</v>
      </c>
      <c r="BQ66">
        <f t="shared" si="55"/>
        <v>10</v>
      </c>
      <c r="BR66">
        <f t="shared" si="56"/>
        <v>8</v>
      </c>
      <c r="BS66">
        <f t="shared" si="57"/>
        <v>0</v>
      </c>
      <c r="BT66" s="180">
        <f t="shared" si="58"/>
        <v>43890</v>
      </c>
      <c r="BU66">
        <f t="shared" si="59"/>
        <v>39</v>
      </c>
      <c r="BV66">
        <f t="shared" si="60"/>
        <v>9</v>
      </c>
      <c r="BW66">
        <f t="shared" si="61"/>
        <v>1</v>
      </c>
    </row>
    <row r="67" spans="1:75"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ref="AA67:AA69" si="65">+AE67+AK67+AQ67</f>
        <v>148</v>
      </c>
      <c r="AB67" s="231">
        <f t="shared" ref="AB67:AB69" si="66">+AG67+AM67+AS67</f>
        <v>56</v>
      </c>
      <c r="AC67" s="232">
        <f t="shared" ref="AC67:AC69" si="67">+AI67+AO67+AU67</f>
        <v>3</v>
      </c>
      <c r="AD67" s="159">
        <f t="shared" ref="AD67:AD69" si="68">+AE67-AE66</f>
        <v>3</v>
      </c>
      <c r="AE67" s="147">
        <v>98</v>
      </c>
      <c r="AF67" s="155">
        <f t="shared" si="47"/>
        <v>3</v>
      </c>
      <c r="AG67" s="147">
        <v>36</v>
      </c>
      <c r="AH67" s="155">
        <f t="shared" si="49"/>
        <v>0</v>
      </c>
      <c r="AI67" s="42">
        <v>2</v>
      </c>
      <c r="AJ67" s="158">
        <f t="shared" si="2"/>
        <v>0</v>
      </c>
      <c r="AK67" s="147">
        <v>10</v>
      </c>
      <c r="AL67" s="155">
        <f t="shared" si="27"/>
        <v>0</v>
      </c>
      <c r="AM67" s="147">
        <v>8</v>
      </c>
      <c r="AN67" s="135"/>
      <c r="AO67" s="157"/>
      <c r="AP67" s="155">
        <f t="shared" ref="AP67" si="69">+AQ67-AQ66</f>
        <v>1</v>
      </c>
      <c r="AQ67" s="147">
        <v>40</v>
      </c>
      <c r="AR67" s="155">
        <f t="shared" ref="AR67" si="70">+AS67-AS66</f>
        <v>3</v>
      </c>
      <c r="AS67" s="147">
        <v>12</v>
      </c>
      <c r="AT67" s="155">
        <f t="shared" ref="AT67" si="71">+AU67-AU66</f>
        <v>0</v>
      </c>
      <c r="AU67" s="148">
        <v>1</v>
      </c>
      <c r="BL67" s="180">
        <f t="shared" si="50"/>
        <v>43891</v>
      </c>
      <c r="BM67">
        <f t="shared" si="51"/>
        <v>98</v>
      </c>
      <c r="BN67">
        <f t="shared" si="52"/>
        <v>36</v>
      </c>
      <c r="BO67">
        <f t="shared" si="53"/>
        <v>2</v>
      </c>
      <c r="BP67" s="180">
        <f t="shared" si="54"/>
        <v>43891</v>
      </c>
      <c r="BQ67">
        <f t="shared" si="55"/>
        <v>10</v>
      </c>
      <c r="BR67">
        <f t="shared" si="56"/>
        <v>8</v>
      </c>
      <c r="BS67">
        <f t="shared" si="57"/>
        <v>0</v>
      </c>
      <c r="BT67" s="180">
        <f t="shared" si="58"/>
        <v>43891</v>
      </c>
      <c r="BU67">
        <f t="shared" si="59"/>
        <v>40</v>
      </c>
      <c r="BV67">
        <f t="shared" si="60"/>
        <v>12</v>
      </c>
      <c r="BW67">
        <f t="shared" si="61"/>
        <v>1</v>
      </c>
    </row>
    <row r="68" spans="1:75"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65"/>
        <v>151</v>
      </c>
      <c r="AB68" s="231">
        <f t="shared" si="66"/>
        <v>56</v>
      </c>
      <c r="AC68" s="232">
        <f t="shared" si="67"/>
        <v>3</v>
      </c>
      <c r="AD68" s="159">
        <f t="shared" si="68"/>
        <v>2</v>
      </c>
      <c r="AE68" s="147">
        <v>100</v>
      </c>
      <c r="AF68" s="155">
        <f t="shared" si="47"/>
        <v>0</v>
      </c>
      <c r="AG68" s="147">
        <v>36</v>
      </c>
      <c r="AH68" s="155">
        <f t="shared" si="49"/>
        <v>0</v>
      </c>
      <c r="AI68" s="42">
        <v>2</v>
      </c>
      <c r="AJ68" s="158">
        <f t="shared" si="2"/>
        <v>0</v>
      </c>
      <c r="AK68" s="147">
        <v>10</v>
      </c>
      <c r="AL68" s="155">
        <f t="shared" si="27"/>
        <v>0</v>
      </c>
      <c r="AM68" s="147">
        <v>8</v>
      </c>
      <c r="AN68" s="135"/>
      <c r="AO68" s="157"/>
      <c r="AP68" s="155">
        <f t="shared" ref="AP68:AP69" si="72">+AQ68-AQ67</f>
        <v>1</v>
      </c>
      <c r="AQ68" s="147">
        <v>41</v>
      </c>
      <c r="AR68" s="155">
        <f t="shared" ref="AR68:AR69" si="73">+AS68-AS67</f>
        <v>0</v>
      </c>
      <c r="AS68" s="147">
        <v>12</v>
      </c>
      <c r="AT68" s="155">
        <f t="shared" ref="AT68:AT69" si="74">+AU68-AU67</f>
        <v>0</v>
      </c>
      <c r="AU68" s="148">
        <v>1</v>
      </c>
      <c r="BB68" t="s">
        <v>162</v>
      </c>
      <c r="BD68" t="s">
        <v>162</v>
      </c>
      <c r="BF68" t="s">
        <v>164</v>
      </c>
      <c r="BL68" s="180">
        <f t="shared" si="50"/>
        <v>43892</v>
      </c>
      <c r="BM68">
        <f t="shared" si="51"/>
        <v>100</v>
      </c>
      <c r="BN68">
        <f t="shared" si="52"/>
        <v>36</v>
      </c>
      <c r="BO68">
        <f t="shared" si="53"/>
        <v>2</v>
      </c>
      <c r="BP68" s="180">
        <f t="shared" si="54"/>
        <v>43892</v>
      </c>
      <c r="BQ68">
        <f t="shared" si="55"/>
        <v>10</v>
      </c>
      <c r="BR68">
        <f t="shared" si="56"/>
        <v>8</v>
      </c>
      <c r="BS68">
        <f t="shared" si="57"/>
        <v>0</v>
      </c>
      <c r="BT68" s="180">
        <f t="shared" si="58"/>
        <v>43892</v>
      </c>
      <c r="BU68">
        <f t="shared" si="59"/>
        <v>41</v>
      </c>
      <c r="BV68">
        <f t="shared" si="60"/>
        <v>12</v>
      </c>
      <c r="BW68">
        <f t="shared" si="61"/>
        <v>1</v>
      </c>
    </row>
    <row r="69" spans="1:75"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65"/>
        <v>152</v>
      </c>
      <c r="AB69" s="231">
        <f t="shared" si="66"/>
        <v>58</v>
      </c>
      <c r="AC69" s="232">
        <f t="shared" si="67"/>
        <v>3</v>
      </c>
      <c r="AD69" s="159">
        <f t="shared" si="68"/>
        <v>0</v>
      </c>
      <c r="AE69" s="164">
        <v>100</v>
      </c>
      <c r="AF69" s="155">
        <f t="shared" si="47"/>
        <v>1</v>
      </c>
      <c r="AG69" s="164">
        <v>37</v>
      </c>
      <c r="AH69" s="155">
        <f t="shared" si="49"/>
        <v>0</v>
      </c>
      <c r="AI69" s="165">
        <v>2</v>
      </c>
      <c r="AJ69" s="158">
        <f t="shared" si="2"/>
        <v>0</v>
      </c>
      <c r="AK69" s="164">
        <v>10</v>
      </c>
      <c r="AL69" s="155">
        <f t="shared" si="27"/>
        <v>1</v>
      </c>
      <c r="AM69" s="164">
        <v>9</v>
      </c>
      <c r="AN69" s="135"/>
      <c r="AO69" s="166">
        <v>0</v>
      </c>
      <c r="AP69" s="155">
        <f t="shared" si="72"/>
        <v>1</v>
      </c>
      <c r="AQ69" s="161">
        <v>42</v>
      </c>
      <c r="AR69" s="155">
        <f t="shared" si="73"/>
        <v>0</v>
      </c>
      <c r="AS69" s="161">
        <v>12</v>
      </c>
      <c r="AT69" s="155">
        <f t="shared" si="74"/>
        <v>0</v>
      </c>
      <c r="AU69" s="167">
        <v>1</v>
      </c>
      <c r="BC69" t="s">
        <v>163</v>
      </c>
      <c r="BE69" t="s">
        <v>157</v>
      </c>
      <c r="BG69" t="s">
        <v>163</v>
      </c>
      <c r="BI69" t="s">
        <v>157</v>
      </c>
      <c r="BL69" s="180">
        <f t="shared" si="50"/>
        <v>43893</v>
      </c>
      <c r="BM69">
        <f t="shared" si="51"/>
        <v>100</v>
      </c>
      <c r="BN69">
        <f t="shared" si="52"/>
        <v>37</v>
      </c>
      <c r="BO69">
        <f t="shared" si="53"/>
        <v>2</v>
      </c>
      <c r="BP69" s="180">
        <f t="shared" si="54"/>
        <v>43893</v>
      </c>
      <c r="BQ69">
        <f t="shared" si="55"/>
        <v>10</v>
      </c>
      <c r="BR69">
        <f t="shared" si="56"/>
        <v>9</v>
      </c>
      <c r="BS69">
        <f t="shared" si="57"/>
        <v>0</v>
      </c>
      <c r="BT69" s="180">
        <f t="shared" si="58"/>
        <v>43893</v>
      </c>
      <c r="BU69">
        <f t="shared" si="59"/>
        <v>42</v>
      </c>
      <c r="BV69">
        <f t="shared" si="60"/>
        <v>12</v>
      </c>
      <c r="BW69">
        <f t="shared" si="61"/>
        <v>1</v>
      </c>
    </row>
    <row r="70" spans="1:75"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ref="AA70" si="75">+AE70+AK70+AQ70</f>
        <v>156</v>
      </c>
      <c r="AB70" s="231">
        <f t="shared" ref="AB70" si="76">+AG70+AM70+AS70</f>
        <v>64</v>
      </c>
      <c r="AC70" s="232">
        <f t="shared" ref="AC70" si="77">+AI70+AO70+AU70</f>
        <v>3</v>
      </c>
      <c r="AD70" s="159">
        <f>+AE70-AE69</f>
        <v>4</v>
      </c>
      <c r="AE70" s="164">
        <v>104</v>
      </c>
      <c r="AF70" s="155">
        <f t="shared" ref="AF70:AF101" si="78">+AG70-AG69</f>
        <v>6</v>
      </c>
      <c r="AG70" s="164">
        <v>43</v>
      </c>
      <c r="AH70" s="155">
        <f t="shared" ref="AH70:AH100" si="79">+AI70-AI69</f>
        <v>0</v>
      </c>
      <c r="AI70" s="165">
        <v>2</v>
      </c>
      <c r="AJ70" s="168">
        <f t="shared" ref="AJ70:AJ100" si="80">+AK70-AK69</f>
        <v>0</v>
      </c>
      <c r="AK70" s="164">
        <v>10</v>
      </c>
      <c r="AL70" s="155">
        <f t="shared" ref="AL70:AL100" si="81">+AM70-AM69</f>
        <v>0</v>
      </c>
      <c r="AM70" s="164">
        <v>9</v>
      </c>
      <c r="AN70" s="155">
        <f t="shared" ref="AN70:AN100" si="82">+AO70-AO69</f>
        <v>0</v>
      </c>
      <c r="AO70" s="166">
        <v>0</v>
      </c>
      <c r="AP70" s="168">
        <f t="shared" ref="AP70:AP100" si="83">+AQ70-AQ69</f>
        <v>0</v>
      </c>
      <c r="AQ70" s="161">
        <v>42</v>
      </c>
      <c r="AR70" s="155">
        <f t="shared" ref="AR70:AR100" si="84">+AS70-AS69</f>
        <v>0</v>
      </c>
      <c r="AS70" s="161">
        <v>12</v>
      </c>
      <c r="AT70" s="155">
        <f t="shared" ref="AT70:AT100" si="85">+AU70-AU69</f>
        <v>0</v>
      </c>
      <c r="AU70" s="167">
        <v>1</v>
      </c>
      <c r="BB70" s="230">
        <f t="shared" ref="BB70:BB101" si="86">+Z70</f>
        <v>43894</v>
      </c>
      <c r="BC70" s="132">
        <f t="shared" ref="BC70:BC101" si="87">+B70</f>
        <v>2</v>
      </c>
      <c r="BD70" s="230">
        <f t="shared" ref="BD70:BD101" si="88">+A70</f>
        <v>43894</v>
      </c>
      <c r="BE70" s="132">
        <f t="shared" ref="BE70:BE101" si="89">+C70</f>
        <v>20</v>
      </c>
      <c r="BL70" s="180">
        <f t="shared" si="50"/>
        <v>43894</v>
      </c>
      <c r="BM70">
        <f t="shared" si="51"/>
        <v>104</v>
      </c>
      <c r="BN70">
        <f t="shared" si="52"/>
        <v>43</v>
      </c>
      <c r="BO70">
        <f t="shared" si="53"/>
        <v>2</v>
      </c>
      <c r="BP70" s="180">
        <f t="shared" si="54"/>
        <v>43894</v>
      </c>
      <c r="BQ70">
        <f t="shared" si="55"/>
        <v>10</v>
      </c>
      <c r="BR70">
        <f t="shared" si="56"/>
        <v>9</v>
      </c>
      <c r="BS70">
        <f t="shared" si="57"/>
        <v>0</v>
      </c>
      <c r="BT70" s="180">
        <f t="shared" si="58"/>
        <v>43894</v>
      </c>
      <c r="BU70">
        <f t="shared" si="59"/>
        <v>42</v>
      </c>
      <c r="BV70">
        <f t="shared" si="60"/>
        <v>12</v>
      </c>
      <c r="BW70">
        <f t="shared" si="61"/>
        <v>1</v>
      </c>
    </row>
    <row r="71" spans="1:75" x14ac:dyDescent="0.55000000000000004">
      <c r="A71" s="180">
        <v>43895</v>
      </c>
      <c r="B71" s="183">
        <v>16</v>
      </c>
      <c r="C71" s="155">
        <f t="shared" ref="C71:C74" si="9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91">+AE71+AK71+AQ71</f>
        <v>158</v>
      </c>
      <c r="AB71" s="231">
        <f t="shared" ref="AB71:AB108" si="92">+AG71+AM71+AS71</f>
        <v>67</v>
      </c>
      <c r="AC71" s="232">
        <f t="shared" ref="AC71:AC108" si="93">+AI71+AO71+AU71</f>
        <v>3</v>
      </c>
      <c r="AD71" s="159">
        <f t="shared" ref="AD71:AD101" si="94">+AE71-AE70</f>
        <v>0</v>
      </c>
      <c r="AE71" s="164">
        <v>104</v>
      </c>
      <c r="AF71" s="155">
        <f t="shared" si="78"/>
        <v>3</v>
      </c>
      <c r="AG71" s="147">
        <v>46</v>
      </c>
      <c r="AH71" s="155">
        <f t="shared" si="79"/>
        <v>0</v>
      </c>
      <c r="AI71" s="42">
        <v>2</v>
      </c>
      <c r="AJ71" s="168">
        <f t="shared" si="80"/>
        <v>0</v>
      </c>
      <c r="AK71" s="164">
        <v>10</v>
      </c>
      <c r="AL71" s="155">
        <f t="shared" si="81"/>
        <v>0</v>
      </c>
      <c r="AM71" s="164">
        <v>9</v>
      </c>
      <c r="AN71" s="155">
        <f t="shared" si="82"/>
        <v>0</v>
      </c>
      <c r="AO71" s="166">
        <v>0</v>
      </c>
      <c r="AP71" s="168">
        <f t="shared" si="83"/>
        <v>2</v>
      </c>
      <c r="AQ71" s="147">
        <v>44</v>
      </c>
      <c r="AR71" s="155">
        <f t="shared" si="84"/>
        <v>0</v>
      </c>
      <c r="AS71" s="147">
        <v>12</v>
      </c>
      <c r="AT71" s="155">
        <f t="shared" si="85"/>
        <v>0</v>
      </c>
      <c r="AU71" s="148">
        <v>1</v>
      </c>
      <c r="BB71" s="230">
        <f t="shared" si="86"/>
        <v>43895</v>
      </c>
      <c r="BC71" s="132">
        <f t="shared" si="87"/>
        <v>16</v>
      </c>
      <c r="BD71" s="230">
        <f t="shared" si="88"/>
        <v>43895</v>
      </c>
      <c r="BE71" s="132">
        <f t="shared" si="89"/>
        <v>36</v>
      </c>
      <c r="BL71" s="180">
        <f t="shared" si="50"/>
        <v>43895</v>
      </c>
      <c r="BM71">
        <f t="shared" si="51"/>
        <v>104</v>
      </c>
      <c r="BN71">
        <f t="shared" si="52"/>
        <v>46</v>
      </c>
      <c r="BO71">
        <f t="shared" si="53"/>
        <v>2</v>
      </c>
      <c r="BP71" s="180">
        <f t="shared" si="54"/>
        <v>43895</v>
      </c>
      <c r="BQ71">
        <f t="shared" si="55"/>
        <v>10</v>
      </c>
      <c r="BR71">
        <f t="shared" si="56"/>
        <v>9</v>
      </c>
      <c r="BS71">
        <f t="shared" si="57"/>
        <v>0</v>
      </c>
      <c r="BT71" s="180">
        <f t="shared" si="58"/>
        <v>43895</v>
      </c>
      <c r="BU71">
        <f t="shared" si="59"/>
        <v>44</v>
      </c>
      <c r="BV71">
        <f t="shared" si="60"/>
        <v>12</v>
      </c>
      <c r="BW71">
        <f t="shared" si="61"/>
        <v>1</v>
      </c>
    </row>
    <row r="72" spans="1:75" x14ac:dyDescent="0.55000000000000004">
      <c r="A72" s="180">
        <v>43896</v>
      </c>
      <c r="B72" s="183">
        <v>24</v>
      </c>
      <c r="C72" s="155">
        <f t="shared" si="9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91"/>
        <v>162</v>
      </c>
      <c r="AB72" s="231">
        <f t="shared" si="92"/>
        <v>73</v>
      </c>
      <c r="AC72" s="232">
        <f t="shared" si="93"/>
        <v>3</v>
      </c>
      <c r="AD72" s="159">
        <f t="shared" si="94"/>
        <v>3</v>
      </c>
      <c r="AE72" s="147">
        <v>107</v>
      </c>
      <c r="AF72" s="155">
        <f t="shared" si="78"/>
        <v>5</v>
      </c>
      <c r="AG72" s="147">
        <v>51</v>
      </c>
      <c r="AH72" s="155">
        <f t="shared" si="79"/>
        <v>0</v>
      </c>
      <c r="AI72" s="42">
        <v>2</v>
      </c>
      <c r="AJ72" s="168">
        <f t="shared" si="80"/>
        <v>0</v>
      </c>
      <c r="AK72" s="164">
        <v>10</v>
      </c>
      <c r="AL72" s="155">
        <f t="shared" si="81"/>
        <v>1</v>
      </c>
      <c r="AM72" s="164">
        <v>10</v>
      </c>
      <c r="AN72" s="155">
        <f t="shared" si="82"/>
        <v>0</v>
      </c>
      <c r="AO72" s="166">
        <v>0</v>
      </c>
      <c r="AP72" s="168">
        <f t="shared" si="83"/>
        <v>1</v>
      </c>
      <c r="AQ72" s="147">
        <v>45</v>
      </c>
      <c r="AR72" s="155">
        <f t="shared" si="84"/>
        <v>0</v>
      </c>
      <c r="AS72" s="147">
        <v>12</v>
      </c>
      <c r="AT72" s="155">
        <f t="shared" si="85"/>
        <v>0</v>
      </c>
      <c r="AU72" s="148">
        <v>1</v>
      </c>
      <c r="BB72" s="230">
        <f t="shared" si="86"/>
        <v>43896</v>
      </c>
      <c r="BC72" s="132">
        <f t="shared" si="87"/>
        <v>24</v>
      </c>
      <c r="BD72" s="230">
        <f t="shared" si="88"/>
        <v>43896</v>
      </c>
      <c r="BE72" s="132">
        <f t="shared" si="89"/>
        <v>60</v>
      </c>
      <c r="BL72" s="180">
        <f t="shared" si="50"/>
        <v>43896</v>
      </c>
      <c r="BM72">
        <f t="shared" si="51"/>
        <v>107</v>
      </c>
      <c r="BN72">
        <f t="shared" si="52"/>
        <v>51</v>
      </c>
      <c r="BO72">
        <f t="shared" si="53"/>
        <v>2</v>
      </c>
      <c r="BP72" s="180">
        <f t="shared" si="54"/>
        <v>43896</v>
      </c>
      <c r="BQ72">
        <f t="shared" si="55"/>
        <v>10</v>
      </c>
      <c r="BR72">
        <f t="shared" si="56"/>
        <v>10</v>
      </c>
      <c r="BS72">
        <f t="shared" si="57"/>
        <v>0</v>
      </c>
      <c r="BT72" s="180">
        <f t="shared" si="58"/>
        <v>43896</v>
      </c>
      <c r="BU72">
        <f t="shared" si="59"/>
        <v>45</v>
      </c>
      <c r="BV72">
        <f t="shared" si="60"/>
        <v>12</v>
      </c>
      <c r="BW72">
        <f t="shared" si="61"/>
        <v>1</v>
      </c>
    </row>
    <row r="73" spans="1:75" x14ac:dyDescent="0.55000000000000004">
      <c r="A73" s="180">
        <v>43897</v>
      </c>
      <c r="B73" s="146">
        <v>3</v>
      </c>
      <c r="C73" s="155">
        <f t="shared" si="9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91"/>
        <v>164</v>
      </c>
      <c r="AB73" s="231">
        <f t="shared" si="92"/>
        <v>78</v>
      </c>
      <c r="AC73" s="232">
        <f t="shared" si="93"/>
        <v>3</v>
      </c>
      <c r="AD73" s="159">
        <f t="shared" si="94"/>
        <v>2</v>
      </c>
      <c r="AE73" s="147">
        <v>109</v>
      </c>
      <c r="AF73" s="155">
        <f t="shared" si="78"/>
        <v>4</v>
      </c>
      <c r="AG73" s="147">
        <v>55</v>
      </c>
      <c r="AH73" s="155">
        <f t="shared" si="79"/>
        <v>0</v>
      </c>
      <c r="AI73" s="42">
        <v>2</v>
      </c>
      <c r="AJ73" s="168">
        <f t="shared" si="80"/>
        <v>0</v>
      </c>
      <c r="AK73" s="164">
        <v>10</v>
      </c>
      <c r="AL73" s="155">
        <f t="shared" si="81"/>
        <v>0</v>
      </c>
      <c r="AM73" s="164">
        <v>10</v>
      </c>
      <c r="AN73" s="155">
        <f t="shared" si="82"/>
        <v>0</v>
      </c>
      <c r="AO73" s="166">
        <v>0</v>
      </c>
      <c r="AP73" s="168">
        <f t="shared" si="83"/>
        <v>0</v>
      </c>
      <c r="AQ73" s="147">
        <v>45</v>
      </c>
      <c r="AR73" s="155">
        <f t="shared" si="84"/>
        <v>1</v>
      </c>
      <c r="AS73" s="147">
        <v>13</v>
      </c>
      <c r="AT73" s="155">
        <f t="shared" si="85"/>
        <v>0</v>
      </c>
      <c r="AU73" s="148">
        <v>1</v>
      </c>
      <c r="BB73" s="230">
        <f t="shared" si="86"/>
        <v>43897</v>
      </c>
      <c r="BC73" s="132">
        <f t="shared" si="87"/>
        <v>3</v>
      </c>
      <c r="BD73" s="230">
        <f t="shared" si="88"/>
        <v>43897</v>
      </c>
      <c r="BE73" s="132">
        <f t="shared" si="89"/>
        <v>63</v>
      </c>
      <c r="BL73" s="180">
        <f t="shared" si="50"/>
        <v>43897</v>
      </c>
      <c r="BM73">
        <f t="shared" si="51"/>
        <v>109</v>
      </c>
      <c r="BN73">
        <f t="shared" si="52"/>
        <v>55</v>
      </c>
      <c r="BO73">
        <f t="shared" si="53"/>
        <v>2</v>
      </c>
      <c r="BP73" s="180">
        <f t="shared" si="54"/>
        <v>43897</v>
      </c>
      <c r="BQ73">
        <f t="shared" si="55"/>
        <v>10</v>
      </c>
      <c r="BR73">
        <f t="shared" si="56"/>
        <v>10</v>
      </c>
      <c r="BS73">
        <f t="shared" si="57"/>
        <v>0</v>
      </c>
      <c r="BT73" s="180">
        <f t="shared" si="58"/>
        <v>43897</v>
      </c>
      <c r="BU73">
        <f t="shared" si="59"/>
        <v>45</v>
      </c>
      <c r="BV73">
        <f t="shared" si="60"/>
        <v>13</v>
      </c>
      <c r="BW73">
        <f t="shared" si="61"/>
        <v>1</v>
      </c>
    </row>
    <row r="74" spans="1:75" x14ac:dyDescent="0.55000000000000004">
      <c r="A74" s="180">
        <v>43898</v>
      </c>
      <c r="B74" s="146">
        <v>4</v>
      </c>
      <c r="C74" s="155">
        <f t="shared" si="9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95">+A74</f>
        <v>43898</v>
      </c>
      <c r="AA74" s="231">
        <f t="shared" si="91"/>
        <v>169</v>
      </c>
      <c r="AB74" s="231">
        <f t="shared" si="92"/>
        <v>84</v>
      </c>
      <c r="AC74" s="232">
        <f t="shared" si="93"/>
        <v>4</v>
      </c>
      <c r="AD74" s="159">
        <f t="shared" si="94"/>
        <v>5</v>
      </c>
      <c r="AE74" s="147">
        <v>114</v>
      </c>
      <c r="AF74" s="155">
        <f t="shared" si="78"/>
        <v>4</v>
      </c>
      <c r="AG74" s="147">
        <v>59</v>
      </c>
      <c r="AH74" s="155">
        <f t="shared" si="79"/>
        <v>1</v>
      </c>
      <c r="AI74" s="42">
        <v>3</v>
      </c>
      <c r="AJ74" s="168">
        <f t="shared" si="80"/>
        <v>0</v>
      </c>
      <c r="AK74" s="164">
        <v>10</v>
      </c>
      <c r="AL74" s="155">
        <f t="shared" si="81"/>
        <v>0</v>
      </c>
      <c r="AM74" s="164">
        <v>10</v>
      </c>
      <c r="AN74" s="155">
        <f t="shared" si="82"/>
        <v>0</v>
      </c>
      <c r="AO74" s="166">
        <v>0</v>
      </c>
      <c r="AP74" s="168">
        <f t="shared" si="83"/>
        <v>0</v>
      </c>
      <c r="AQ74" s="147">
        <v>45</v>
      </c>
      <c r="AR74" s="155">
        <f t="shared" si="84"/>
        <v>2</v>
      </c>
      <c r="AS74" s="147">
        <v>15</v>
      </c>
      <c r="AT74" s="155">
        <f t="shared" si="85"/>
        <v>0</v>
      </c>
      <c r="AU74" s="148">
        <v>1</v>
      </c>
      <c r="BB74" s="230">
        <f t="shared" si="86"/>
        <v>43898</v>
      </c>
      <c r="BC74" s="132">
        <f t="shared" si="87"/>
        <v>4</v>
      </c>
      <c r="BD74" s="230">
        <f t="shared" si="88"/>
        <v>43898</v>
      </c>
      <c r="BE74" s="132">
        <f t="shared" si="89"/>
        <v>67</v>
      </c>
      <c r="BL74" s="180">
        <f t="shared" si="50"/>
        <v>43898</v>
      </c>
      <c r="BM74">
        <f t="shared" si="51"/>
        <v>114</v>
      </c>
      <c r="BN74">
        <f t="shared" si="52"/>
        <v>59</v>
      </c>
      <c r="BO74">
        <f t="shared" si="53"/>
        <v>3</v>
      </c>
      <c r="BP74" s="180">
        <f t="shared" si="54"/>
        <v>43898</v>
      </c>
      <c r="BQ74">
        <f t="shared" si="55"/>
        <v>10</v>
      </c>
      <c r="BR74">
        <f t="shared" si="56"/>
        <v>10</v>
      </c>
      <c r="BS74">
        <f t="shared" si="57"/>
        <v>0</v>
      </c>
      <c r="BT74" s="180">
        <f t="shared" si="58"/>
        <v>43898</v>
      </c>
      <c r="BU74">
        <f t="shared" si="59"/>
        <v>45</v>
      </c>
      <c r="BV74">
        <f t="shared" si="60"/>
        <v>15</v>
      </c>
      <c r="BW74">
        <f t="shared" si="61"/>
        <v>1</v>
      </c>
    </row>
    <row r="75" spans="1:75" x14ac:dyDescent="0.55000000000000004">
      <c r="A75" s="180">
        <v>43899</v>
      </c>
      <c r="B75" s="146">
        <v>2</v>
      </c>
      <c r="C75" s="155">
        <f t="shared" ref="C75:C76" si="96">+B75+C74</f>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95"/>
        <v>43899</v>
      </c>
      <c r="AA75" s="231">
        <f t="shared" si="91"/>
        <v>170</v>
      </c>
      <c r="AB75" s="231">
        <f t="shared" si="92"/>
        <v>85</v>
      </c>
      <c r="AC75" s="232">
        <f t="shared" si="93"/>
        <v>4</v>
      </c>
      <c r="AD75" s="159">
        <f t="shared" si="94"/>
        <v>1</v>
      </c>
      <c r="AE75" s="147">
        <v>115</v>
      </c>
      <c r="AF75" s="155">
        <f t="shared" si="78"/>
        <v>1</v>
      </c>
      <c r="AG75" s="147">
        <v>60</v>
      </c>
      <c r="AH75" s="155">
        <f t="shared" si="79"/>
        <v>0</v>
      </c>
      <c r="AI75" s="42">
        <v>3</v>
      </c>
      <c r="AJ75" s="168">
        <f t="shared" si="80"/>
        <v>0</v>
      </c>
      <c r="AK75" s="164">
        <v>10</v>
      </c>
      <c r="AL75" s="155">
        <f t="shared" si="81"/>
        <v>0</v>
      </c>
      <c r="AM75" s="164">
        <v>10</v>
      </c>
      <c r="AN75" s="155">
        <f t="shared" si="82"/>
        <v>0</v>
      </c>
      <c r="AO75" s="166">
        <v>0</v>
      </c>
      <c r="AP75" s="168">
        <f t="shared" si="83"/>
        <v>0</v>
      </c>
      <c r="AQ75" s="147">
        <v>45</v>
      </c>
      <c r="AR75" s="155">
        <f t="shared" si="84"/>
        <v>0</v>
      </c>
      <c r="AS75" s="147">
        <v>15</v>
      </c>
      <c r="AT75" s="155">
        <f t="shared" si="85"/>
        <v>0</v>
      </c>
      <c r="AU75" s="148">
        <v>1</v>
      </c>
      <c r="BB75" s="230">
        <f t="shared" si="86"/>
        <v>43899</v>
      </c>
      <c r="BC75" s="132">
        <f t="shared" si="87"/>
        <v>2</v>
      </c>
      <c r="BD75" s="230">
        <f t="shared" si="88"/>
        <v>43899</v>
      </c>
      <c r="BE75" s="132">
        <f t="shared" si="89"/>
        <v>69</v>
      </c>
      <c r="BL75" s="180">
        <f t="shared" si="50"/>
        <v>43899</v>
      </c>
      <c r="BM75">
        <f t="shared" si="51"/>
        <v>115</v>
      </c>
      <c r="BN75">
        <f t="shared" si="52"/>
        <v>60</v>
      </c>
      <c r="BO75">
        <f t="shared" si="53"/>
        <v>3</v>
      </c>
      <c r="BP75" s="180">
        <f t="shared" si="54"/>
        <v>43899</v>
      </c>
      <c r="BQ75">
        <f t="shared" si="55"/>
        <v>10</v>
      </c>
      <c r="BR75">
        <f t="shared" si="56"/>
        <v>10</v>
      </c>
      <c r="BS75">
        <f t="shared" si="57"/>
        <v>0</v>
      </c>
      <c r="BT75" s="180">
        <f t="shared" si="58"/>
        <v>43899</v>
      </c>
      <c r="BU75">
        <f t="shared" si="59"/>
        <v>45</v>
      </c>
      <c r="BV75">
        <f t="shared" si="60"/>
        <v>15</v>
      </c>
      <c r="BW75">
        <f t="shared" si="61"/>
        <v>1</v>
      </c>
    </row>
    <row r="76" spans="1:75" x14ac:dyDescent="0.55000000000000004">
      <c r="A76" s="180">
        <v>43900</v>
      </c>
      <c r="B76" s="146">
        <v>10</v>
      </c>
      <c r="C76" s="155">
        <f t="shared" si="96"/>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95"/>
        <v>43900</v>
      </c>
      <c r="AA76" s="231">
        <f t="shared" si="91"/>
        <v>177</v>
      </c>
      <c r="AB76" s="231">
        <f t="shared" si="92"/>
        <v>92</v>
      </c>
      <c r="AC76" s="232">
        <f t="shared" si="93"/>
        <v>4</v>
      </c>
      <c r="AD76" s="159">
        <f t="shared" si="94"/>
        <v>5</v>
      </c>
      <c r="AE76" s="147">
        <v>120</v>
      </c>
      <c r="AF76" s="155">
        <f t="shared" si="78"/>
        <v>5</v>
      </c>
      <c r="AG76" s="147">
        <v>65</v>
      </c>
      <c r="AH76" s="155">
        <f t="shared" si="79"/>
        <v>0</v>
      </c>
      <c r="AI76" s="42">
        <v>3</v>
      </c>
      <c r="AJ76" s="168">
        <f t="shared" si="80"/>
        <v>0</v>
      </c>
      <c r="AK76" s="147">
        <v>10</v>
      </c>
      <c r="AL76" s="155">
        <f t="shared" si="81"/>
        <v>0</v>
      </c>
      <c r="AM76" s="164">
        <v>10</v>
      </c>
      <c r="AN76" s="155">
        <f t="shared" si="82"/>
        <v>0</v>
      </c>
      <c r="AO76" s="166">
        <v>0</v>
      </c>
      <c r="AP76" s="168">
        <f t="shared" si="83"/>
        <v>2</v>
      </c>
      <c r="AQ76" s="147">
        <v>47</v>
      </c>
      <c r="AR76" s="155">
        <f t="shared" si="84"/>
        <v>2</v>
      </c>
      <c r="AS76" s="147">
        <v>17</v>
      </c>
      <c r="AT76" s="155">
        <f t="shared" si="85"/>
        <v>0</v>
      </c>
      <c r="AU76" s="148">
        <v>1</v>
      </c>
      <c r="BB76" s="230">
        <f t="shared" si="86"/>
        <v>43900</v>
      </c>
      <c r="BC76" s="132">
        <f t="shared" si="87"/>
        <v>10</v>
      </c>
      <c r="BD76" s="230">
        <f t="shared" si="88"/>
        <v>43900</v>
      </c>
      <c r="BE76" s="132">
        <f t="shared" si="89"/>
        <v>79</v>
      </c>
      <c r="BL76" s="180">
        <f t="shared" si="50"/>
        <v>43900</v>
      </c>
      <c r="BM76">
        <f t="shared" si="51"/>
        <v>120</v>
      </c>
      <c r="BN76">
        <f t="shared" si="52"/>
        <v>65</v>
      </c>
      <c r="BO76">
        <f t="shared" si="53"/>
        <v>3</v>
      </c>
      <c r="BP76" s="180">
        <f t="shared" si="54"/>
        <v>43900</v>
      </c>
      <c r="BQ76">
        <f t="shared" si="55"/>
        <v>10</v>
      </c>
      <c r="BR76">
        <f t="shared" si="56"/>
        <v>10</v>
      </c>
      <c r="BS76">
        <f t="shared" si="57"/>
        <v>0</v>
      </c>
      <c r="BT76" s="180">
        <f t="shared" si="58"/>
        <v>43900</v>
      </c>
      <c r="BU76">
        <f t="shared" si="59"/>
        <v>47</v>
      </c>
      <c r="BV76">
        <f t="shared" si="60"/>
        <v>17</v>
      </c>
      <c r="BW76">
        <f t="shared" si="61"/>
        <v>1</v>
      </c>
    </row>
    <row r="77" spans="1:75" x14ac:dyDescent="0.55000000000000004">
      <c r="A77" s="180">
        <v>43901</v>
      </c>
      <c r="B77" s="146">
        <v>6</v>
      </c>
      <c r="C77" s="155">
        <f>+B77+C76</f>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95"/>
        <v>43901</v>
      </c>
      <c r="AA77" s="231">
        <f t="shared" si="91"/>
        <v>187</v>
      </c>
      <c r="AB77" s="231">
        <f t="shared" si="92"/>
        <v>94</v>
      </c>
      <c r="AC77" s="232">
        <f t="shared" si="93"/>
        <v>4</v>
      </c>
      <c r="AD77" s="159">
        <f t="shared" si="94"/>
        <v>9</v>
      </c>
      <c r="AE77" s="147">
        <v>129</v>
      </c>
      <c r="AF77" s="155">
        <f t="shared" si="78"/>
        <v>2</v>
      </c>
      <c r="AG77" s="147">
        <v>67</v>
      </c>
      <c r="AH77" s="155">
        <f t="shared" si="79"/>
        <v>0</v>
      </c>
      <c r="AI77" s="42">
        <v>3</v>
      </c>
      <c r="AJ77" s="168">
        <f t="shared" si="80"/>
        <v>0</v>
      </c>
      <c r="AK77" s="147">
        <v>10</v>
      </c>
      <c r="AL77" s="155">
        <f t="shared" si="81"/>
        <v>0</v>
      </c>
      <c r="AM77" s="164">
        <v>10</v>
      </c>
      <c r="AN77" s="155">
        <f t="shared" si="82"/>
        <v>0</v>
      </c>
      <c r="AO77" s="166">
        <v>0</v>
      </c>
      <c r="AP77" s="168">
        <f t="shared" si="83"/>
        <v>1</v>
      </c>
      <c r="AQ77" s="147">
        <v>48</v>
      </c>
      <c r="AR77" s="155">
        <f t="shared" si="84"/>
        <v>0</v>
      </c>
      <c r="AS77" s="147">
        <v>17</v>
      </c>
      <c r="AT77" s="155">
        <f t="shared" si="85"/>
        <v>0</v>
      </c>
      <c r="AU77" s="148">
        <v>1</v>
      </c>
      <c r="BB77" s="230">
        <f t="shared" si="86"/>
        <v>43901</v>
      </c>
      <c r="BC77" s="132">
        <f t="shared" si="87"/>
        <v>6</v>
      </c>
      <c r="BD77" s="230">
        <f t="shared" si="88"/>
        <v>43901</v>
      </c>
      <c r="BE77" s="132">
        <f t="shared" si="89"/>
        <v>85</v>
      </c>
      <c r="BL77" s="180">
        <f t="shared" si="50"/>
        <v>43901</v>
      </c>
      <c r="BM77">
        <f t="shared" si="51"/>
        <v>129</v>
      </c>
      <c r="BN77">
        <f t="shared" si="52"/>
        <v>67</v>
      </c>
      <c r="BO77">
        <f t="shared" si="53"/>
        <v>3</v>
      </c>
      <c r="BP77" s="180">
        <f t="shared" si="54"/>
        <v>43901</v>
      </c>
      <c r="BQ77">
        <f t="shared" si="55"/>
        <v>10</v>
      </c>
      <c r="BR77">
        <f t="shared" si="56"/>
        <v>10</v>
      </c>
      <c r="BS77">
        <f t="shared" si="57"/>
        <v>0</v>
      </c>
      <c r="BT77" s="180">
        <f t="shared" si="58"/>
        <v>43901</v>
      </c>
      <c r="BU77">
        <f t="shared" si="59"/>
        <v>48</v>
      </c>
      <c r="BV77">
        <f t="shared" si="60"/>
        <v>17</v>
      </c>
      <c r="BW77">
        <f t="shared" si="61"/>
        <v>1</v>
      </c>
    </row>
    <row r="78" spans="1:75" x14ac:dyDescent="0.55000000000000004">
      <c r="A78" s="180">
        <v>43902</v>
      </c>
      <c r="B78" s="146">
        <v>3</v>
      </c>
      <c r="C78" s="155">
        <f>+B78+C77</f>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95"/>
        <v>43902</v>
      </c>
      <c r="AA78" s="231">
        <f t="shared" si="91"/>
        <v>190</v>
      </c>
      <c r="AB78" s="231">
        <f t="shared" si="92"/>
        <v>105</v>
      </c>
      <c r="AC78" s="232">
        <f t="shared" si="93"/>
        <v>4</v>
      </c>
      <c r="AD78" s="159">
        <f t="shared" si="94"/>
        <v>2</v>
      </c>
      <c r="AE78" s="147">
        <v>131</v>
      </c>
      <c r="AF78" s="155">
        <f t="shared" si="78"/>
        <v>8</v>
      </c>
      <c r="AG78" s="147">
        <v>75</v>
      </c>
      <c r="AH78" s="155">
        <f t="shared" si="79"/>
        <v>0</v>
      </c>
      <c r="AI78" s="42">
        <v>3</v>
      </c>
      <c r="AJ78" s="168">
        <f t="shared" si="80"/>
        <v>0</v>
      </c>
      <c r="AK78" s="147">
        <v>10</v>
      </c>
      <c r="AL78" s="155">
        <f t="shared" si="81"/>
        <v>0</v>
      </c>
      <c r="AM78" s="147">
        <v>10</v>
      </c>
      <c r="AN78" s="155">
        <f t="shared" si="82"/>
        <v>0</v>
      </c>
      <c r="AO78" s="166">
        <v>0</v>
      </c>
      <c r="AP78" s="168">
        <f t="shared" si="83"/>
        <v>1</v>
      </c>
      <c r="AQ78" s="147">
        <v>49</v>
      </c>
      <c r="AR78" s="155">
        <f t="shared" si="84"/>
        <v>3</v>
      </c>
      <c r="AS78" s="147">
        <v>20</v>
      </c>
      <c r="AT78" s="155">
        <f t="shared" si="85"/>
        <v>0</v>
      </c>
      <c r="AU78" s="148">
        <v>1</v>
      </c>
      <c r="BB78" s="230">
        <f t="shared" si="86"/>
        <v>43902</v>
      </c>
      <c r="BC78" s="132">
        <f t="shared" si="87"/>
        <v>3</v>
      </c>
      <c r="BD78" s="230">
        <f t="shared" si="88"/>
        <v>43902</v>
      </c>
      <c r="BE78" s="132">
        <f t="shared" si="89"/>
        <v>88</v>
      </c>
      <c r="BL78" s="180">
        <f t="shared" si="50"/>
        <v>43902</v>
      </c>
      <c r="BM78">
        <f t="shared" si="51"/>
        <v>131</v>
      </c>
      <c r="BN78">
        <f t="shared" si="52"/>
        <v>75</v>
      </c>
      <c r="BO78">
        <f t="shared" si="53"/>
        <v>3</v>
      </c>
      <c r="BP78" s="180">
        <f t="shared" si="54"/>
        <v>43902</v>
      </c>
      <c r="BQ78">
        <f t="shared" si="55"/>
        <v>10</v>
      </c>
      <c r="BR78">
        <f t="shared" si="56"/>
        <v>10</v>
      </c>
      <c r="BS78">
        <f t="shared" si="57"/>
        <v>0</v>
      </c>
      <c r="BT78" s="180">
        <f t="shared" si="58"/>
        <v>43902</v>
      </c>
      <c r="BU78">
        <f t="shared" si="59"/>
        <v>49</v>
      </c>
      <c r="BV78">
        <f t="shared" si="60"/>
        <v>20</v>
      </c>
      <c r="BW78">
        <f t="shared" si="61"/>
        <v>1</v>
      </c>
    </row>
    <row r="79" spans="1:75" x14ac:dyDescent="0.55000000000000004">
      <c r="A79" s="180">
        <v>43903</v>
      </c>
      <c r="B79" s="146">
        <v>7</v>
      </c>
      <c r="C79" s="155">
        <f t="shared" ref="C79:C85" si="97">+B79+C78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95"/>
        <v>43903</v>
      </c>
      <c r="AA79" s="231">
        <f t="shared" si="91"/>
        <v>197</v>
      </c>
      <c r="AB79" s="231">
        <f t="shared" si="92"/>
        <v>108</v>
      </c>
      <c r="AC79" s="232">
        <f t="shared" si="93"/>
        <v>5</v>
      </c>
      <c r="AD79" s="159">
        <f t="shared" si="94"/>
        <v>6</v>
      </c>
      <c r="AE79" s="147">
        <v>137</v>
      </c>
      <c r="AF79" s="155">
        <f t="shared" si="78"/>
        <v>3</v>
      </c>
      <c r="AG79" s="147">
        <v>78</v>
      </c>
      <c r="AH79" s="155">
        <f t="shared" si="79"/>
        <v>1</v>
      </c>
      <c r="AI79" s="42">
        <v>4</v>
      </c>
      <c r="AJ79" s="168">
        <f t="shared" si="80"/>
        <v>0</v>
      </c>
      <c r="AK79" s="147">
        <v>10</v>
      </c>
      <c r="AL79" s="155">
        <f t="shared" si="81"/>
        <v>0</v>
      </c>
      <c r="AM79" s="147">
        <v>10</v>
      </c>
      <c r="AN79" s="155">
        <f t="shared" si="82"/>
        <v>0</v>
      </c>
      <c r="AO79" s="166">
        <v>0</v>
      </c>
      <c r="AP79" s="168">
        <f t="shared" si="83"/>
        <v>1</v>
      </c>
      <c r="AQ79" s="147">
        <v>50</v>
      </c>
      <c r="AR79" s="155">
        <f t="shared" si="84"/>
        <v>0</v>
      </c>
      <c r="AS79" s="147">
        <v>20</v>
      </c>
      <c r="AT79" s="155">
        <f t="shared" si="85"/>
        <v>0</v>
      </c>
      <c r="AU79" s="148">
        <v>1</v>
      </c>
      <c r="BB79" s="230">
        <f t="shared" si="86"/>
        <v>43903</v>
      </c>
      <c r="BC79" s="132">
        <f t="shared" si="87"/>
        <v>7</v>
      </c>
      <c r="BD79" s="230">
        <f t="shared" si="88"/>
        <v>43903</v>
      </c>
      <c r="BE79" s="132">
        <f t="shared" si="89"/>
        <v>95</v>
      </c>
      <c r="BL79" s="180">
        <f t="shared" si="50"/>
        <v>43903</v>
      </c>
      <c r="BM79">
        <f t="shared" si="51"/>
        <v>137</v>
      </c>
      <c r="BN79">
        <f t="shared" si="52"/>
        <v>78</v>
      </c>
      <c r="BO79">
        <f t="shared" si="53"/>
        <v>4</v>
      </c>
      <c r="BP79" s="180">
        <f t="shared" si="54"/>
        <v>43903</v>
      </c>
      <c r="BQ79">
        <f t="shared" si="55"/>
        <v>10</v>
      </c>
      <c r="BR79">
        <f t="shared" si="56"/>
        <v>10</v>
      </c>
      <c r="BS79">
        <f t="shared" si="57"/>
        <v>0</v>
      </c>
      <c r="BT79" s="180">
        <f t="shared" si="58"/>
        <v>43903</v>
      </c>
      <c r="BU79">
        <f t="shared" si="59"/>
        <v>50</v>
      </c>
      <c r="BV79">
        <f t="shared" si="60"/>
        <v>20</v>
      </c>
      <c r="BW79">
        <f t="shared" si="61"/>
        <v>1</v>
      </c>
    </row>
    <row r="80" spans="1:75" x14ac:dyDescent="0.55000000000000004">
      <c r="A80" s="180">
        <v>43904</v>
      </c>
      <c r="B80" s="146">
        <v>16</v>
      </c>
      <c r="C80" s="155">
        <f t="shared" si="97"/>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95"/>
        <v>43904</v>
      </c>
      <c r="AA80" s="231">
        <f t="shared" si="91"/>
        <v>204</v>
      </c>
      <c r="AB80" s="231">
        <f t="shared" si="92"/>
        <v>111</v>
      </c>
      <c r="AC80" s="232">
        <f t="shared" si="93"/>
        <v>5</v>
      </c>
      <c r="AD80" s="159">
        <f t="shared" si="94"/>
        <v>4</v>
      </c>
      <c r="AE80" s="147">
        <v>141</v>
      </c>
      <c r="AF80" s="155">
        <f t="shared" si="78"/>
        <v>3</v>
      </c>
      <c r="AG80" s="147">
        <v>81</v>
      </c>
      <c r="AH80" s="155">
        <f t="shared" si="79"/>
        <v>0</v>
      </c>
      <c r="AI80" s="42">
        <v>4</v>
      </c>
      <c r="AJ80" s="168">
        <f t="shared" si="80"/>
        <v>0</v>
      </c>
      <c r="AK80" s="147">
        <v>10</v>
      </c>
      <c r="AL80" s="155">
        <f t="shared" si="81"/>
        <v>0</v>
      </c>
      <c r="AM80" s="147">
        <v>10</v>
      </c>
      <c r="AN80" s="155">
        <f t="shared" si="82"/>
        <v>0</v>
      </c>
      <c r="AO80" s="166">
        <v>0</v>
      </c>
      <c r="AP80" s="168">
        <f t="shared" si="83"/>
        <v>3</v>
      </c>
      <c r="AQ80" s="147">
        <v>53</v>
      </c>
      <c r="AR80" s="155">
        <f t="shared" si="84"/>
        <v>0</v>
      </c>
      <c r="AS80" s="147">
        <v>20</v>
      </c>
      <c r="AT80" s="155">
        <f t="shared" si="85"/>
        <v>0</v>
      </c>
      <c r="AU80" s="148">
        <v>1</v>
      </c>
      <c r="BB80" s="230">
        <f t="shared" si="86"/>
        <v>43904</v>
      </c>
      <c r="BC80" s="132">
        <f t="shared" si="87"/>
        <v>16</v>
      </c>
      <c r="BD80" s="230">
        <f t="shared" si="88"/>
        <v>43904</v>
      </c>
      <c r="BE80" s="132">
        <f t="shared" si="89"/>
        <v>111</v>
      </c>
      <c r="BL80" s="180">
        <f t="shared" si="50"/>
        <v>43904</v>
      </c>
      <c r="BM80">
        <f t="shared" si="51"/>
        <v>141</v>
      </c>
      <c r="BN80">
        <f t="shared" si="52"/>
        <v>81</v>
      </c>
      <c r="BO80">
        <f t="shared" si="53"/>
        <v>4</v>
      </c>
      <c r="BP80" s="180">
        <f t="shared" si="54"/>
        <v>43904</v>
      </c>
      <c r="BQ80">
        <f t="shared" si="55"/>
        <v>10</v>
      </c>
      <c r="BR80">
        <f t="shared" si="56"/>
        <v>10</v>
      </c>
      <c r="BS80">
        <f t="shared" si="57"/>
        <v>0</v>
      </c>
      <c r="BT80" s="180">
        <f t="shared" si="58"/>
        <v>43904</v>
      </c>
      <c r="BU80">
        <f t="shared" si="59"/>
        <v>53</v>
      </c>
      <c r="BV80">
        <f t="shared" si="60"/>
        <v>20</v>
      </c>
      <c r="BW80">
        <f t="shared" si="61"/>
        <v>1</v>
      </c>
    </row>
    <row r="81" spans="1:75" x14ac:dyDescent="0.55000000000000004">
      <c r="A81" s="180">
        <v>43905</v>
      </c>
      <c r="B81" s="146">
        <v>12</v>
      </c>
      <c r="C81" s="155">
        <f t="shared" si="97"/>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95"/>
        <v>43905</v>
      </c>
      <c r="AA81" s="231">
        <f t="shared" si="91"/>
        <v>217</v>
      </c>
      <c r="AB81" s="231">
        <f t="shared" si="92"/>
        <v>114</v>
      </c>
      <c r="AC81" s="232">
        <f t="shared" si="93"/>
        <v>5</v>
      </c>
      <c r="AD81" s="159">
        <f t="shared" si="94"/>
        <v>7</v>
      </c>
      <c r="AE81" s="147">
        <v>148</v>
      </c>
      <c r="AF81" s="155">
        <f t="shared" si="78"/>
        <v>3</v>
      </c>
      <c r="AG81" s="147">
        <v>84</v>
      </c>
      <c r="AH81" s="155">
        <f t="shared" si="79"/>
        <v>0</v>
      </c>
      <c r="AI81" s="42">
        <v>4</v>
      </c>
      <c r="AJ81" s="168">
        <f t="shared" si="80"/>
        <v>0</v>
      </c>
      <c r="AK81" s="147">
        <v>10</v>
      </c>
      <c r="AL81" s="155">
        <f t="shared" si="81"/>
        <v>0</v>
      </c>
      <c r="AM81" s="147">
        <v>10</v>
      </c>
      <c r="AN81" s="155">
        <f t="shared" si="82"/>
        <v>0</v>
      </c>
      <c r="AO81" s="166">
        <v>0</v>
      </c>
      <c r="AP81" s="168">
        <f t="shared" si="83"/>
        <v>6</v>
      </c>
      <c r="AQ81" s="147">
        <v>59</v>
      </c>
      <c r="AR81" s="155">
        <f t="shared" si="84"/>
        <v>0</v>
      </c>
      <c r="AS81" s="147">
        <v>20</v>
      </c>
      <c r="AT81" s="155">
        <f t="shared" si="85"/>
        <v>0</v>
      </c>
      <c r="AU81" s="148">
        <v>1</v>
      </c>
      <c r="BB81" s="230">
        <f t="shared" si="86"/>
        <v>43905</v>
      </c>
      <c r="BC81" s="132">
        <f t="shared" si="87"/>
        <v>12</v>
      </c>
      <c r="BD81" s="230">
        <f t="shared" si="88"/>
        <v>43905</v>
      </c>
      <c r="BE81" s="132">
        <f t="shared" si="89"/>
        <v>123</v>
      </c>
      <c r="BL81" s="180">
        <f t="shared" si="50"/>
        <v>43905</v>
      </c>
      <c r="BM81">
        <f t="shared" si="51"/>
        <v>148</v>
      </c>
      <c r="BN81">
        <f t="shared" si="52"/>
        <v>84</v>
      </c>
      <c r="BO81">
        <f t="shared" si="53"/>
        <v>4</v>
      </c>
      <c r="BP81" s="180">
        <f t="shared" si="54"/>
        <v>43905</v>
      </c>
      <c r="BQ81">
        <f t="shared" si="55"/>
        <v>10</v>
      </c>
      <c r="BR81">
        <f t="shared" si="56"/>
        <v>10</v>
      </c>
      <c r="BS81">
        <f t="shared" si="57"/>
        <v>0</v>
      </c>
      <c r="BT81" s="180">
        <f t="shared" si="58"/>
        <v>43905</v>
      </c>
      <c r="BU81">
        <f t="shared" si="59"/>
        <v>59</v>
      </c>
      <c r="BV81">
        <f t="shared" si="60"/>
        <v>20</v>
      </c>
      <c r="BW81">
        <f t="shared" si="61"/>
        <v>1</v>
      </c>
    </row>
    <row r="82" spans="1:75" x14ac:dyDescent="0.55000000000000004">
      <c r="A82" s="180">
        <v>43906</v>
      </c>
      <c r="B82" s="146">
        <v>20</v>
      </c>
      <c r="C82" s="155">
        <f t="shared" si="97"/>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95"/>
        <v>43906</v>
      </c>
      <c r="AA82" s="231">
        <f t="shared" si="91"/>
        <v>235</v>
      </c>
      <c r="AB82" s="231">
        <f t="shared" si="92"/>
        <v>120</v>
      </c>
      <c r="AC82" s="232">
        <f t="shared" si="93"/>
        <v>5</v>
      </c>
      <c r="AD82" s="159">
        <f t="shared" si="94"/>
        <v>9</v>
      </c>
      <c r="AE82" s="147">
        <v>157</v>
      </c>
      <c r="AF82" s="155">
        <f t="shared" si="78"/>
        <v>4</v>
      </c>
      <c r="AG82" s="147">
        <v>88</v>
      </c>
      <c r="AH82" s="155">
        <f t="shared" si="79"/>
        <v>0</v>
      </c>
      <c r="AI82" s="42">
        <v>4</v>
      </c>
      <c r="AJ82" s="168">
        <f t="shared" si="80"/>
        <v>1</v>
      </c>
      <c r="AK82" s="147">
        <v>11</v>
      </c>
      <c r="AL82" s="155">
        <f t="shared" si="81"/>
        <v>0</v>
      </c>
      <c r="AM82" s="147">
        <v>10</v>
      </c>
      <c r="AN82" s="155">
        <f t="shared" si="82"/>
        <v>0</v>
      </c>
      <c r="AO82" s="42">
        <v>0</v>
      </c>
      <c r="AP82" s="168">
        <f t="shared" si="83"/>
        <v>8</v>
      </c>
      <c r="AQ82" s="147">
        <v>67</v>
      </c>
      <c r="AR82" s="155">
        <f t="shared" si="84"/>
        <v>2</v>
      </c>
      <c r="AS82" s="147">
        <v>22</v>
      </c>
      <c r="AT82" s="155">
        <f t="shared" si="85"/>
        <v>0</v>
      </c>
      <c r="AU82" s="148">
        <v>1</v>
      </c>
      <c r="BB82" s="230">
        <f t="shared" si="86"/>
        <v>43906</v>
      </c>
      <c r="BC82" s="132">
        <f t="shared" si="87"/>
        <v>20</v>
      </c>
      <c r="BD82" s="230">
        <f t="shared" si="88"/>
        <v>43906</v>
      </c>
      <c r="BE82" s="132">
        <f t="shared" si="89"/>
        <v>143</v>
      </c>
      <c r="BL82" s="180">
        <f t="shared" si="50"/>
        <v>43906</v>
      </c>
      <c r="BM82">
        <f t="shared" si="51"/>
        <v>157</v>
      </c>
      <c r="BN82">
        <f t="shared" si="52"/>
        <v>88</v>
      </c>
      <c r="BO82">
        <f t="shared" si="53"/>
        <v>4</v>
      </c>
      <c r="BP82" s="180">
        <f t="shared" si="54"/>
        <v>43906</v>
      </c>
      <c r="BQ82">
        <f t="shared" si="55"/>
        <v>11</v>
      </c>
      <c r="BR82">
        <f t="shared" si="56"/>
        <v>10</v>
      </c>
      <c r="BS82">
        <f t="shared" si="57"/>
        <v>0</v>
      </c>
      <c r="BT82" s="180">
        <f t="shared" si="58"/>
        <v>43906</v>
      </c>
      <c r="BU82">
        <f t="shared" si="59"/>
        <v>67</v>
      </c>
      <c r="BV82">
        <f t="shared" si="60"/>
        <v>22</v>
      </c>
      <c r="BW82">
        <f t="shared" si="61"/>
        <v>1</v>
      </c>
    </row>
    <row r="83" spans="1:75" x14ac:dyDescent="0.55000000000000004">
      <c r="A83" s="180">
        <v>43907</v>
      </c>
      <c r="B83" s="146">
        <v>12</v>
      </c>
      <c r="C83" s="155">
        <f t="shared" si="97"/>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95"/>
        <v>43907</v>
      </c>
      <c r="AA83" s="231">
        <f t="shared" si="91"/>
        <v>257</v>
      </c>
      <c r="AB83" s="231">
        <f t="shared" si="92"/>
        <v>124</v>
      </c>
      <c r="AC83" s="232">
        <f t="shared" si="93"/>
        <v>5</v>
      </c>
      <c r="AD83" s="159">
        <f t="shared" si="94"/>
        <v>10</v>
      </c>
      <c r="AE83" s="147">
        <v>167</v>
      </c>
      <c r="AF83" s="155">
        <f t="shared" si="78"/>
        <v>4</v>
      </c>
      <c r="AG83" s="147">
        <v>92</v>
      </c>
      <c r="AH83" s="155">
        <f t="shared" si="79"/>
        <v>0</v>
      </c>
      <c r="AI83" s="42">
        <v>4</v>
      </c>
      <c r="AJ83" s="168">
        <f t="shared" si="80"/>
        <v>2</v>
      </c>
      <c r="AK83" s="147">
        <v>13</v>
      </c>
      <c r="AL83" s="155">
        <f t="shared" si="81"/>
        <v>0</v>
      </c>
      <c r="AM83" s="147">
        <v>10</v>
      </c>
      <c r="AN83" s="155">
        <f t="shared" si="82"/>
        <v>0</v>
      </c>
      <c r="AO83" s="42">
        <v>0</v>
      </c>
      <c r="AP83" s="168">
        <f t="shared" si="83"/>
        <v>10</v>
      </c>
      <c r="AQ83" s="147">
        <v>77</v>
      </c>
      <c r="AR83" s="155">
        <f t="shared" si="84"/>
        <v>0</v>
      </c>
      <c r="AS83" s="147">
        <v>22</v>
      </c>
      <c r="AT83" s="155">
        <f t="shared" si="85"/>
        <v>0</v>
      </c>
      <c r="AU83" s="148">
        <v>1</v>
      </c>
      <c r="BB83" s="230">
        <f t="shared" si="86"/>
        <v>43907</v>
      </c>
      <c r="BC83" s="132">
        <f t="shared" si="87"/>
        <v>12</v>
      </c>
      <c r="BD83" s="230">
        <f t="shared" si="88"/>
        <v>43907</v>
      </c>
      <c r="BE83" s="132">
        <f t="shared" si="89"/>
        <v>155</v>
      </c>
      <c r="BL83" s="180">
        <f t="shared" si="50"/>
        <v>43907</v>
      </c>
      <c r="BM83">
        <f t="shared" si="51"/>
        <v>167</v>
      </c>
      <c r="BN83">
        <f t="shared" si="52"/>
        <v>92</v>
      </c>
      <c r="BO83">
        <f t="shared" si="53"/>
        <v>4</v>
      </c>
      <c r="BP83" s="180">
        <f t="shared" si="54"/>
        <v>43907</v>
      </c>
      <c r="BQ83">
        <f t="shared" si="55"/>
        <v>13</v>
      </c>
      <c r="BR83">
        <f t="shared" si="56"/>
        <v>10</v>
      </c>
      <c r="BS83">
        <f t="shared" si="57"/>
        <v>0</v>
      </c>
      <c r="BT83" s="180">
        <f t="shared" si="58"/>
        <v>43907</v>
      </c>
      <c r="BU83">
        <f t="shared" si="59"/>
        <v>77</v>
      </c>
      <c r="BV83">
        <f t="shared" si="60"/>
        <v>22</v>
      </c>
      <c r="BW83">
        <f t="shared" si="61"/>
        <v>1</v>
      </c>
    </row>
    <row r="84" spans="1:75" x14ac:dyDescent="0.55000000000000004">
      <c r="A84" s="180">
        <v>43908</v>
      </c>
      <c r="B84" s="146">
        <v>34</v>
      </c>
      <c r="C84" s="155">
        <f t="shared" si="97"/>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95"/>
        <v>43908</v>
      </c>
      <c r="AA84" s="231">
        <f t="shared" si="91"/>
        <v>307</v>
      </c>
      <c r="AB84" s="231">
        <f t="shared" si="92"/>
        <v>127</v>
      </c>
      <c r="AC84" s="232">
        <f t="shared" si="93"/>
        <v>5</v>
      </c>
      <c r="AD84" s="159">
        <f t="shared" si="94"/>
        <v>25</v>
      </c>
      <c r="AE84" s="147">
        <v>192</v>
      </c>
      <c r="AF84" s="155">
        <f t="shared" si="78"/>
        <v>3</v>
      </c>
      <c r="AG84" s="147">
        <v>95</v>
      </c>
      <c r="AH84" s="155">
        <f t="shared" si="79"/>
        <v>0</v>
      </c>
      <c r="AI84" s="42">
        <v>4</v>
      </c>
      <c r="AJ84" s="168">
        <f t="shared" si="80"/>
        <v>2</v>
      </c>
      <c r="AK84" s="147">
        <v>15</v>
      </c>
      <c r="AL84" s="155">
        <f t="shared" si="81"/>
        <v>0</v>
      </c>
      <c r="AM84" s="147">
        <v>10</v>
      </c>
      <c r="AN84" s="155">
        <f t="shared" si="82"/>
        <v>0</v>
      </c>
      <c r="AO84" s="42">
        <v>0</v>
      </c>
      <c r="AP84" s="168">
        <f t="shared" si="83"/>
        <v>23</v>
      </c>
      <c r="AQ84" s="147">
        <v>100</v>
      </c>
      <c r="AR84" s="155">
        <f t="shared" si="84"/>
        <v>0</v>
      </c>
      <c r="AS84" s="147">
        <v>22</v>
      </c>
      <c r="AT84" s="155">
        <f t="shared" si="85"/>
        <v>0</v>
      </c>
      <c r="AU84" s="148">
        <v>1</v>
      </c>
      <c r="BB84" s="230">
        <f t="shared" si="86"/>
        <v>43908</v>
      </c>
      <c r="BC84" s="132">
        <f t="shared" si="87"/>
        <v>34</v>
      </c>
      <c r="BD84" s="230">
        <f t="shared" si="88"/>
        <v>43908</v>
      </c>
      <c r="BE84" s="132">
        <f t="shared" si="89"/>
        <v>189</v>
      </c>
      <c r="BL84" s="180">
        <f t="shared" si="50"/>
        <v>43908</v>
      </c>
      <c r="BM84">
        <f t="shared" si="51"/>
        <v>192</v>
      </c>
      <c r="BN84">
        <f t="shared" si="52"/>
        <v>95</v>
      </c>
      <c r="BO84">
        <f t="shared" si="53"/>
        <v>4</v>
      </c>
      <c r="BP84" s="180">
        <f t="shared" si="54"/>
        <v>43908</v>
      </c>
      <c r="BQ84">
        <f t="shared" si="55"/>
        <v>15</v>
      </c>
      <c r="BR84">
        <f t="shared" si="56"/>
        <v>10</v>
      </c>
      <c r="BS84">
        <f t="shared" si="57"/>
        <v>0</v>
      </c>
      <c r="BT84" s="180">
        <f t="shared" si="58"/>
        <v>43908</v>
      </c>
      <c r="BU84">
        <f t="shared" si="59"/>
        <v>100</v>
      </c>
      <c r="BV84">
        <f t="shared" si="60"/>
        <v>22</v>
      </c>
      <c r="BW84">
        <f t="shared" si="61"/>
        <v>1</v>
      </c>
    </row>
    <row r="85" spans="1:75" x14ac:dyDescent="0.55000000000000004">
      <c r="A85" s="180">
        <v>43909</v>
      </c>
      <c r="B85" s="146">
        <v>39</v>
      </c>
      <c r="C85" s="155">
        <f t="shared" si="97"/>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95"/>
        <v>43909</v>
      </c>
      <c r="AA85" s="231">
        <f t="shared" si="91"/>
        <v>333</v>
      </c>
      <c r="AB85" s="231">
        <f t="shared" si="92"/>
        <v>134</v>
      </c>
      <c r="AC85" s="232">
        <f t="shared" si="93"/>
        <v>5</v>
      </c>
      <c r="AD85" s="159">
        <f t="shared" si="94"/>
        <v>16</v>
      </c>
      <c r="AE85" s="147">
        <v>208</v>
      </c>
      <c r="AF85" s="155">
        <f t="shared" si="78"/>
        <v>3</v>
      </c>
      <c r="AG85" s="147">
        <v>98</v>
      </c>
      <c r="AH85" s="155">
        <f t="shared" si="79"/>
        <v>0</v>
      </c>
      <c r="AI85" s="42">
        <v>4</v>
      </c>
      <c r="AJ85" s="168">
        <f t="shared" si="80"/>
        <v>2</v>
      </c>
      <c r="AK85" s="147">
        <v>17</v>
      </c>
      <c r="AL85" s="155">
        <f t="shared" si="81"/>
        <v>0</v>
      </c>
      <c r="AM85" s="147">
        <v>10</v>
      </c>
      <c r="AN85" s="155">
        <f t="shared" si="82"/>
        <v>0</v>
      </c>
      <c r="AO85" s="42">
        <v>0</v>
      </c>
      <c r="AP85" s="168">
        <f t="shared" si="83"/>
        <v>8</v>
      </c>
      <c r="AQ85" s="147">
        <v>108</v>
      </c>
      <c r="AR85" s="155">
        <f t="shared" si="84"/>
        <v>4</v>
      </c>
      <c r="AS85" s="147">
        <v>26</v>
      </c>
      <c r="AT85" s="155">
        <f t="shared" si="85"/>
        <v>0</v>
      </c>
      <c r="AU85" s="148">
        <v>1</v>
      </c>
      <c r="BB85" s="230">
        <f t="shared" si="86"/>
        <v>43909</v>
      </c>
      <c r="BC85" s="132">
        <f t="shared" si="87"/>
        <v>39</v>
      </c>
      <c r="BD85" s="230">
        <f t="shared" si="88"/>
        <v>43909</v>
      </c>
      <c r="BE85" s="132">
        <f t="shared" si="89"/>
        <v>228</v>
      </c>
      <c r="BL85" s="180">
        <f t="shared" si="50"/>
        <v>43909</v>
      </c>
      <c r="BM85">
        <f t="shared" si="51"/>
        <v>208</v>
      </c>
      <c r="BN85">
        <f t="shared" si="52"/>
        <v>98</v>
      </c>
      <c r="BO85">
        <f t="shared" si="53"/>
        <v>4</v>
      </c>
      <c r="BP85" s="180">
        <f t="shared" si="54"/>
        <v>43909</v>
      </c>
      <c r="BQ85">
        <f t="shared" si="55"/>
        <v>17</v>
      </c>
      <c r="BR85">
        <f t="shared" si="56"/>
        <v>10</v>
      </c>
      <c r="BS85">
        <f t="shared" si="57"/>
        <v>0</v>
      </c>
      <c r="BT85" s="180">
        <f t="shared" si="58"/>
        <v>43909</v>
      </c>
      <c r="BU85">
        <f t="shared" si="59"/>
        <v>108</v>
      </c>
      <c r="BV85">
        <f t="shared" si="60"/>
        <v>26</v>
      </c>
      <c r="BW85">
        <f t="shared" si="61"/>
        <v>1</v>
      </c>
    </row>
    <row r="86" spans="1:75" x14ac:dyDescent="0.55000000000000004">
      <c r="A86" s="180">
        <v>43910</v>
      </c>
      <c r="B86" s="146">
        <v>41</v>
      </c>
      <c r="C86" s="155">
        <f t="shared" ref="C86:C104" si="98">+B86+C85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95"/>
        <v>43910</v>
      </c>
      <c r="AA86" s="231">
        <f t="shared" si="91"/>
        <v>408</v>
      </c>
      <c r="AB86" s="231">
        <f t="shared" si="92"/>
        <v>136</v>
      </c>
      <c r="AC86" s="232">
        <f t="shared" si="93"/>
        <v>6</v>
      </c>
      <c r="AD86" s="159">
        <f t="shared" si="94"/>
        <v>48</v>
      </c>
      <c r="AE86" s="147">
        <v>256</v>
      </c>
      <c r="AF86" s="155">
        <f t="shared" si="78"/>
        <v>0</v>
      </c>
      <c r="AG86" s="147">
        <v>98</v>
      </c>
      <c r="AH86" s="155">
        <f t="shared" si="79"/>
        <v>0</v>
      </c>
      <c r="AI86" s="42">
        <v>4</v>
      </c>
      <c r="AJ86" s="168">
        <f t="shared" si="80"/>
        <v>0</v>
      </c>
      <c r="AK86" s="147">
        <v>17</v>
      </c>
      <c r="AL86" s="155">
        <f t="shared" si="81"/>
        <v>0</v>
      </c>
      <c r="AM86" s="147">
        <v>10</v>
      </c>
      <c r="AN86" s="155">
        <f t="shared" si="82"/>
        <v>0</v>
      </c>
      <c r="AO86" s="42">
        <v>0</v>
      </c>
      <c r="AP86" s="168">
        <f t="shared" si="83"/>
        <v>27</v>
      </c>
      <c r="AQ86" s="147">
        <v>135</v>
      </c>
      <c r="AR86" s="155">
        <f t="shared" si="84"/>
        <v>2</v>
      </c>
      <c r="AS86" s="147">
        <v>28</v>
      </c>
      <c r="AT86" s="155">
        <f t="shared" si="85"/>
        <v>1</v>
      </c>
      <c r="AU86" s="148">
        <v>2</v>
      </c>
      <c r="BB86" s="230">
        <f t="shared" si="86"/>
        <v>43910</v>
      </c>
      <c r="BC86" s="132">
        <f t="shared" si="87"/>
        <v>41</v>
      </c>
      <c r="BD86" s="230">
        <f t="shared" si="88"/>
        <v>43910</v>
      </c>
      <c r="BE86" s="132">
        <f t="shared" si="89"/>
        <v>269</v>
      </c>
      <c r="BL86" s="180">
        <f t="shared" si="50"/>
        <v>43910</v>
      </c>
      <c r="BM86">
        <f t="shared" si="51"/>
        <v>256</v>
      </c>
      <c r="BN86">
        <f t="shared" si="52"/>
        <v>98</v>
      </c>
      <c r="BO86">
        <f t="shared" si="53"/>
        <v>4</v>
      </c>
      <c r="BP86" s="180">
        <f t="shared" si="54"/>
        <v>43910</v>
      </c>
      <c r="BQ86">
        <f t="shared" si="55"/>
        <v>17</v>
      </c>
      <c r="BR86">
        <f t="shared" si="56"/>
        <v>10</v>
      </c>
      <c r="BS86">
        <f t="shared" si="57"/>
        <v>0</v>
      </c>
      <c r="BT86" s="180">
        <f t="shared" si="58"/>
        <v>43910</v>
      </c>
      <c r="BU86">
        <f t="shared" si="59"/>
        <v>135</v>
      </c>
      <c r="BV86">
        <f t="shared" si="60"/>
        <v>28</v>
      </c>
      <c r="BW86">
        <f t="shared" si="61"/>
        <v>2</v>
      </c>
    </row>
    <row r="87" spans="1:75" x14ac:dyDescent="0.55000000000000004">
      <c r="A87" s="180">
        <v>43911</v>
      </c>
      <c r="B87" s="146">
        <v>45</v>
      </c>
      <c r="C87" s="155">
        <f t="shared" si="98"/>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95"/>
        <v>43911</v>
      </c>
      <c r="AA87" s="231">
        <f t="shared" si="91"/>
        <v>444</v>
      </c>
      <c r="AB87" s="231">
        <f t="shared" si="92"/>
        <v>138</v>
      </c>
      <c r="AC87" s="232">
        <f t="shared" si="93"/>
        <v>6</v>
      </c>
      <c r="AD87" s="159">
        <f t="shared" si="94"/>
        <v>17</v>
      </c>
      <c r="AE87" s="147">
        <v>273</v>
      </c>
      <c r="AF87" s="155">
        <f t="shared" si="78"/>
        <v>2</v>
      </c>
      <c r="AG87" s="147">
        <v>100</v>
      </c>
      <c r="AH87" s="155">
        <f t="shared" si="79"/>
        <v>0</v>
      </c>
      <c r="AI87" s="42">
        <v>4</v>
      </c>
      <c r="AJ87" s="168">
        <f t="shared" si="80"/>
        <v>1</v>
      </c>
      <c r="AK87" s="147">
        <v>18</v>
      </c>
      <c r="AL87" s="155">
        <f t="shared" si="81"/>
        <v>0</v>
      </c>
      <c r="AM87" s="147">
        <v>10</v>
      </c>
      <c r="AN87" s="155">
        <f t="shared" si="82"/>
        <v>0</v>
      </c>
      <c r="AO87" s="42">
        <v>0</v>
      </c>
      <c r="AP87" s="168">
        <f t="shared" si="83"/>
        <v>18</v>
      </c>
      <c r="AQ87" s="147">
        <v>153</v>
      </c>
      <c r="AR87" s="155">
        <f t="shared" si="84"/>
        <v>0</v>
      </c>
      <c r="AS87" s="147">
        <v>28</v>
      </c>
      <c r="AT87" s="155">
        <f t="shared" si="85"/>
        <v>0</v>
      </c>
      <c r="AU87" s="148">
        <v>2</v>
      </c>
      <c r="BB87" s="230">
        <f t="shared" si="86"/>
        <v>43911</v>
      </c>
      <c r="BC87" s="132">
        <f t="shared" si="87"/>
        <v>45</v>
      </c>
      <c r="BD87" s="230">
        <f t="shared" si="88"/>
        <v>43911</v>
      </c>
      <c r="BE87" s="132">
        <f t="shared" si="89"/>
        <v>314</v>
      </c>
      <c r="BL87" s="180">
        <f t="shared" si="50"/>
        <v>43911</v>
      </c>
      <c r="BM87">
        <f t="shared" si="51"/>
        <v>273</v>
      </c>
      <c r="BN87">
        <f t="shared" si="52"/>
        <v>100</v>
      </c>
      <c r="BO87">
        <f t="shared" si="53"/>
        <v>4</v>
      </c>
      <c r="BP87" s="180">
        <f t="shared" si="54"/>
        <v>43911</v>
      </c>
      <c r="BQ87">
        <f t="shared" si="55"/>
        <v>18</v>
      </c>
      <c r="BR87">
        <f t="shared" si="56"/>
        <v>10</v>
      </c>
      <c r="BS87">
        <f t="shared" si="57"/>
        <v>0</v>
      </c>
      <c r="BT87" s="180">
        <f t="shared" si="58"/>
        <v>43911</v>
      </c>
      <c r="BU87">
        <f t="shared" si="59"/>
        <v>153</v>
      </c>
      <c r="BV87">
        <f t="shared" si="60"/>
        <v>28</v>
      </c>
      <c r="BW87">
        <f t="shared" si="61"/>
        <v>2</v>
      </c>
    </row>
    <row r="88" spans="1:75" x14ac:dyDescent="0.55000000000000004">
      <c r="A88" s="180">
        <v>43912</v>
      </c>
      <c r="B88" s="146">
        <v>39</v>
      </c>
      <c r="C88" s="155">
        <f t="shared" si="98"/>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95"/>
        <v>43912</v>
      </c>
      <c r="AA88" s="231">
        <f t="shared" si="91"/>
        <v>507</v>
      </c>
      <c r="AB88" s="231">
        <f t="shared" si="92"/>
        <v>138</v>
      </c>
      <c r="AC88" s="232">
        <f t="shared" si="93"/>
        <v>6</v>
      </c>
      <c r="AD88" s="159">
        <f t="shared" si="94"/>
        <v>44</v>
      </c>
      <c r="AE88" s="147">
        <v>317</v>
      </c>
      <c r="AF88" s="155">
        <f t="shared" si="78"/>
        <v>0</v>
      </c>
      <c r="AG88" s="147">
        <v>100</v>
      </c>
      <c r="AH88" s="155">
        <f t="shared" si="79"/>
        <v>0</v>
      </c>
      <c r="AI88" s="42">
        <v>4</v>
      </c>
      <c r="AJ88" s="168">
        <f t="shared" si="80"/>
        <v>3</v>
      </c>
      <c r="AK88" s="147">
        <v>21</v>
      </c>
      <c r="AL88" s="155">
        <f t="shared" si="81"/>
        <v>0</v>
      </c>
      <c r="AM88" s="147">
        <v>10</v>
      </c>
      <c r="AN88" s="155">
        <f t="shared" si="82"/>
        <v>0</v>
      </c>
      <c r="AO88" s="42">
        <v>0</v>
      </c>
      <c r="AP88" s="168">
        <f t="shared" si="83"/>
        <v>16</v>
      </c>
      <c r="AQ88" s="147">
        <v>169</v>
      </c>
      <c r="AR88" s="155">
        <f t="shared" si="84"/>
        <v>0</v>
      </c>
      <c r="AS88" s="147">
        <v>28</v>
      </c>
      <c r="AT88" s="155">
        <f t="shared" si="85"/>
        <v>0</v>
      </c>
      <c r="AU88" s="148">
        <v>2</v>
      </c>
      <c r="BB88" s="230">
        <f t="shared" si="86"/>
        <v>43912</v>
      </c>
      <c r="BC88" s="132">
        <f t="shared" si="87"/>
        <v>39</v>
      </c>
      <c r="BD88" s="230">
        <f t="shared" si="88"/>
        <v>43912</v>
      </c>
      <c r="BE88" s="132">
        <f t="shared" si="89"/>
        <v>353</v>
      </c>
      <c r="BL88" s="180">
        <f t="shared" si="50"/>
        <v>43912</v>
      </c>
      <c r="BM88">
        <f t="shared" si="51"/>
        <v>317</v>
      </c>
      <c r="BN88">
        <f t="shared" si="52"/>
        <v>100</v>
      </c>
      <c r="BO88">
        <f t="shared" si="53"/>
        <v>4</v>
      </c>
      <c r="BP88" s="180">
        <f t="shared" si="54"/>
        <v>43912</v>
      </c>
      <c r="BQ88">
        <f t="shared" si="55"/>
        <v>21</v>
      </c>
      <c r="BR88">
        <f t="shared" si="56"/>
        <v>10</v>
      </c>
      <c r="BS88">
        <f t="shared" si="57"/>
        <v>0</v>
      </c>
      <c r="BT88" s="180">
        <f t="shared" si="58"/>
        <v>43912</v>
      </c>
      <c r="BU88">
        <f t="shared" si="59"/>
        <v>169</v>
      </c>
      <c r="BV88">
        <f t="shared" si="60"/>
        <v>28</v>
      </c>
      <c r="BW88">
        <f t="shared" si="61"/>
        <v>2</v>
      </c>
    </row>
    <row r="89" spans="1:75" x14ac:dyDescent="0.55000000000000004">
      <c r="A89" s="180">
        <v>43913</v>
      </c>
      <c r="B89" s="146">
        <v>74</v>
      </c>
      <c r="C89" s="155">
        <f t="shared" si="98"/>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95"/>
        <v>43913</v>
      </c>
      <c r="AA89" s="231">
        <f t="shared" si="91"/>
        <v>576</v>
      </c>
      <c r="AB89" s="231">
        <f t="shared" si="92"/>
        <v>140</v>
      </c>
      <c r="AC89" s="232">
        <f t="shared" si="93"/>
        <v>6</v>
      </c>
      <c r="AD89" s="159">
        <f t="shared" si="94"/>
        <v>39</v>
      </c>
      <c r="AE89" s="147">
        <v>356</v>
      </c>
      <c r="AF89" s="155">
        <f t="shared" si="78"/>
        <v>1</v>
      </c>
      <c r="AG89" s="147">
        <v>101</v>
      </c>
      <c r="AH89" s="155">
        <f t="shared" si="79"/>
        <v>0</v>
      </c>
      <c r="AI89" s="42">
        <v>4</v>
      </c>
      <c r="AJ89" s="168">
        <f t="shared" si="80"/>
        <v>4</v>
      </c>
      <c r="AK89" s="147">
        <v>25</v>
      </c>
      <c r="AL89" s="155">
        <f t="shared" si="81"/>
        <v>0</v>
      </c>
      <c r="AM89" s="147">
        <v>10</v>
      </c>
      <c r="AN89" s="155">
        <f t="shared" si="82"/>
        <v>0</v>
      </c>
      <c r="AO89" s="42">
        <v>0</v>
      </c>
      <c r="AP89" s="168">
        <f t="shared" si="83"/>
        <v>26</v>
      </c>
      <c r="AQ89" s="147">
        <v>195</v>
      </c>
      <c r="AR89" s="155">
        <f t="shared" si="84"/>
        <v>1</v>
      </c>
      <c r="AS89" s="147">
        <v>29</v>
      </c>
      <c r="AT89" s="155">
        <f t="shared" si="85"/>
        <v>0</v>
      </c>
      <c r="AU89" s="148">
        <v>2</v>
      </c>
      <c r="BB89" s="230">
        <f t="shared" si="86"/>
        <v>43913</v>
      </c>
      <c r="BC89" s="132">
        <f t="shared" si="87"/>
        <v>74</v>
      </c>
      <c r="BD89" s="230">
        <f t="shared" si="88"/>
        <v>43913</v>
      </c>
      <c r="BE89" s="132">
        <f t="shared" si="89"/>
        <v>427</v>
      </c>
      <c r="BL89" s="180">
        <f t="shared" si="50"/>
        <v>43913</v>
      </c>
      <c r="BM89">
        <f t="shared" si="51"/>
        <v>356</v>
      </c>
      <c r="BN89">
        <f t="shared" si="52"/>
        <v>101</v>
      </c>
      <c r="BO89">
        <f t="shared" si="53"/>
        <v>4</v>
      </c>
      <c r="BP89" s="180">
        <f t="shared" si="54"/>
        <v>43913</v>
      </c>
      <c r="BQ89">
        <f t="shared" si="55"/>
        <v>25</v>
      </c>
      <c r="BR89">
        <f t="shared" si="56"/>
        <v>10</v>
      </c>
      <c r="BS89">
        <f t="shared" si="57"/>
        <v>0</v>
      </c>
      <c r="BT89" s="180">
        <f t="shared" si="58"/>
        <v>43913</v>
      </c>
      <c r="BU89">
        <f t="shared" si="59"/>
        <v>195</v>
      </c>
      <c r="BV89">
        <f t="shared" si="60"/>
        <v>29</v>
      </c>
      <c r="BW89">
        <f t="shared" si="61"/>
        <v>2</v>
      </c>
    </row>
    <row r="90" spans="1:75" x14ac:dyDescent="0.55000000000000004">
      <c r="A90" s="180">
        <v>43914</v>
      </c>
      <c r="B90" s="146">
        <v>47</v>
      </c>
      <c r="C90" s="155">
        <f t="shared" si="98"/>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95"/>
        <v>43914</v>
      </c>
      <c r="AA90" s="231">
        <f t="shared" si="91"/>
        <v>628</v>
      </c>
      <c r="AB90" s="231">
        <f t="shared" si="92"/>
        <v>141</v>
      </c>
      <c r="AC90" s="232">
        <f t="shared" si="93"/>
        <v>6</v>
      </c>
      <c r="AD90" s="159">
        <f t="shared" si="94"/>
        <v>30</v>
      </c>
      <c r="AE90" s="147">
        <v>386</v>
      </c>
      <c r="AF90" s="155">
        <f t="shared" si="78"/>
        <v>1</v>
      </c>
      <c r="AG90" s="147">
        <v>102</v>
      </c>
      <c r="AH90" s="155">
        <f t="shared" si="79"/>
        <v>0</v>
      </c>
      <c r="AI90" s="42">
        <v>4</v>
      </c>
      <c r="AJ90" s="168">
        <f t="shared" si="80"/>
        <v>1</v>
      </c>
      <c r="AK90" s="147">
        <v>26</v>
      </c>
      <c r="AL90" s="155">
        <f t="shared" si="81"/>
        <v>0</v>
      </c>
      <c r="AM90" s="147">
        <v>10</v>
      </c>
      <c r="AN90" s="155">
        <f t="shared" si="82"/>
        <v>0</v>
      </c>
      <c r="AO90" s="42">
        <v>0</v>
      </c>
      <c r="AP90" s="168">
        <f t="shared" si="83"/>
        <v>21</v>
      </c>
      <c r="AQ90" s="147">
        <v>216</v>
      </c>
      <c r="AR90" s="155">
        <f t="shared" si="84"/>
        <v>0</v>
      </c>
      <c r="AS90" s="147">
        <v>29</v>
      </c>
      <c r="AT90" s="155">
        <f t="shared" si="85"/>
        <v>0</v>
      </c>
      <c r="AU90" s="148">
        <v>2</v>
      </c>
      <c r="BB90" s="230">
        <f t="shared" si="86"/>
        <v>43914</v>
      </c>
      <c r="BC90" s="132">
        <f t="shared" si="87"/>
        <v>47</v>
      </c>
      <c r="BD90" s="230">
        <f t="shared" si="88"/>
        <v>43914</v>
      </c>
      <c r="BE90" s="132">
        <f t="shared" si="89"/>
        <v>474</v>
      </c>
      <c r="BL90" s="180">
        <f t="shared" si="50"/>
        <v>43914</v>
      </c>
      <c r="BM90">
        <f t="shared" si="51"/>
        <v>386</v>
      </c>
      <c r="BN90">
        <f t="shared" si="52"/>
        <v>102</v>
      </c>
      <c r="BO90">
        <f t="shared" si="53"/>
        <v>4</v>
      </c>
      <c r="BP90" s="180">
        <f t="shared" si="54"/>
        <v>43914</v>
      </c>
      <c r="BQ90">
        <f t="shared" si="55"/>
        <v>26</v>
      </c>
      <c r="BR90">
        <f t="shared" si="56"/>
        <v>10</v>
      </c>
      <c r="BS90">
        <f t="shared" si="57"/>
        <v>0</v>
      </c>
      <c r="BT90" s="180">
        <f t="shared" si="58"/>
        <v>43914</v>
      </c>
      <c r="BU90">
        <f t="shared" si="59"/>
        <v>216</v>
      </c>
      <c r="BV90">
        <f t="shared" si="60"/>
        <v>29</v>
      </c>
      <c r="BW90">
        <f t="shared" si="61"/>
        <v>2</v>
      </c>
    </row>
    <row r="91" spans="1:75" x14ac:dyDescent="0.55000000000000004">
      <c r="A91" s="180">
        <v>43915</v>
      </c>
      <c r="B91" s="146">
        <v>67</v>
      </c>
      <c r="C91" s="155">
        <f t="shared" si="98"/>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95"/>
        <v>43915</v>
      </c>
      <c r="AA91" s="231">
        <f t="shared" si="91"/>
        <v>675</v>
      </c>
      <c r="AB91" s="231">
        <f t="shared" si="92"/>
        <v>145</v>
      </c>
      <c r="AC91" s="232">
        <f t="shared" si="93"/>
        <v>6</v>
      </c>
      <c r="AD91" s="159">
        <f t="shared" si="94"/>
        <v>24</v>
      </c>
      <c r="AE91" s="147">
        <v>410</v>
      </c>
      <c r="AF91" s="155">
        <f t="shared" si="78"/>
        <v>4</v>
      </c>
      <c r="AG91" s="147">
        <v>106</v>
      </c>
      <c r="AH91" s="155">
        <f t="shared" si="79"/>
        <v>0</v>
      </c>
      <c r="AI91" s="42">
        <v>4</v>
      </c>
      <c r="AJ91" s="168">
        <f t="shared" si="80"/>
        <v>4</v>
      </c>
      <c r="AK91" s="147">
        <v>30</v>
      </c>
      <c r="AL91" s="155">
        <f t="shared" si="81"/>
        <v>0</v>
      </c>
      <c r="AM91" s="147">
        <v>10</v>
      </c>
      <c r="AN91" s="155">
        <f t="shared" si="82"/>
        <v>0</v>
      </c>
      <c r="AO91" s="42">
        <v>0</v>
      </c>
      <c r="AP91" s="168">
        <f t="shared" si="83"/>
        <v>19</v>
      </c>
      <c r="AQ91" s="147">
        <v>235</v>
      </c>
      <c r="AR91" s="155">
        <f t="shared" si="84"/>
        <v>0</v>
      </c>
      <c r="AS91" s="147">
        <v>29</v>
      </c>
      <c r="AT91" s="155">
        <f t="shared" si="85"/>
        <v>0</v>
      </c>
      <c r="AU91" s="148">
        <v>2</v>
      </c>
      <c r="BB91" s="230">
        <f t="shared" si="86"/>
        <v>43915</v>
      </c>
      <c r="BC91" s="132">
        <f t="shared" si="87"/>
        <v>67</v>
      </c>
      <c r="BD91" s="230">
        <f t="shared" si="88"/>
        <v>43915</v>
      </c>
      <c r="BE91" s="132">
        <f t="shared" si="89"/>
        <v>541</v>
      </c>
      <c r="BL91" s="180">
        <f t="shared" si="50"/>
        <v>43915</v>
      </c>
      <c r="BM91">
        <f t="shared" si="51"/>
        <v>410</v>
      </c>
      <c r="BN91">
        <f t="shared" si="52"/>
        <v>106</v>
      </c>
      <c r="BO91">
        <f t="shared" si="53"/>
        <v>4</v>
      </c>
      <c r="BP91" s="180">
        <f t="shared" si="54"/>
        <v>43915</v>
      </c>
      <c r="BQ91">
        <f t="shared" si="55"/>
        <v>30</v>
      </c>
      <c r="BR91">
        <f t="shared" si="56"/>
        <v>10</v>
      </c>
      <c r="BS91">
        <f t="shared" si="57"/>
        <v>0</v>
      </c>
      <c r="BT91" s="180">
        <f t="shared" si="58"/>
        <v>43915</v>
      </c>
      <c r="BU91">
        <f t="shared" si="59"/>
        <v>235</v>
      </c>
      <c r="BV91">
        <f t="shared" si="60"/>
        <v>29</v>
      </c>
      <c r="BW91">
        <f t="shared" si="61"/>
        <v>2</v>
      </c>
    </row>
    <row r="92" spans="1:75" x14ac:dyDescent="0.55000000000000004">
      <c r="A92" s="180">
        <v>43916</v>
      </c>
      <c r="B92" s="146">
        <v>54</v>
      </c>
      <c r="C92" s="155">
        <f t="shared" si="98"/>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95"/>
        <v>43916</v>
      </c>
      <c r="AA92" s="231">
        <f t="shared" si="91"/>
        <v>738</v>
      </c>
      <c r="AB92" s="231">
        <f t="shared" si="92"/>
        <v>149</v>
      </c>
      <c r="AC92" s="232">
        <f t="shared" si="93"/>
        <v>6</v>
      </c>
      <c r="AD92" s="159">
        <f t="shared" si="94"/>
        <v>43</v>
      </c>
      <c r="AE92" s="147">
        <v>453</v>
      </c>
      <c r="AF92" s="155">
        <f t="shared" si="78"/>
        <v>4</v>
      </c>
      <c r="AG92" s="147">
        <v>110</v>
      </c>
      <c r="AH92" s="155">
        <f t="shared" si="79"/>
        <v>0</v>
      </c>
      <c r="AI92" s="42">
        <v>4</v>
      </c>
      <c r="AJ92" s="168">
        <f t="shared" si="80"/>
        <v>3</v>
      </c>
      <c r="AK92" s="147">
        <v>33</v>
      </c>
      <c r="AL92" s="155">
        <f t="shared" si="81"/>
        <v>0</v>
      </c>
      <c r="AM92" s="147">
        <v>10</v>
      </c>
      <c r="AN92" s="155">
        <f t="shared" si="82"/>
        <v>0</v>
      </c>
      <c r="AO92" s="42">
        <v>0</v>
      </c>
      <c r="AP92" s="168">
        <f t="shared" si="83"/>
        <v>17</v>
      </c>
      <c r="AQ92" s="147">
        <v>252</v>
      </c>
      <c r="AR92" s="155">
        <f t="shared" si="84"/>
        <v>0</v>
      </c>
      <c r="AS92" s="147">
        <v>29</v>
      </c>
      <c r="AT92" s="155">
        <f t="shared" si="85"/>
        <v>0</v>
      </c>
      <c r="AU92" s="148">
        <v>2</v>
      </c>
      <c r="BB92" s="230">
        <f t="shared" si="86"/>
        <v>43916</v>
      </c>
      <c r="BC92" s="132">
        <f t="shared" si="87"/>
        <v>54</v>
      </c>
      <c r="BD92" s="230">
        <f t="shared" si="88"/>
        <v>43916</v>
      </c>
      <c r="BE92" s="132">
        <f t="shared" si="89"/>
        <v>595</v>
      </c>
      <c r="BL92" s="180">
        <f t="shared" si="50"/>
        <v>43916</v>
      </c>
      <c r="BM92">
        <f t="shared" si="51"/>
        <v>453</v>
      </c>
      <c r="BN92">
        <f t="shared" si="52"/>
        <v>110</v>
      </c>
      <c r="BO92">
        <f t="shared" si="53"/>
        <v>4</v>
      </c>
      <c r="BP92" s="180">
        <f t="shared" si="54"/>
        <v>43916</v>
      </c>
      <c r="BQ92">
        <f t="shared" si="55"/>
        <v>33</v>
      </c>
      <c r="BR92">
        <f t="shared" si="56"/>
        <v>10</v>
      </c>
      <c r="BS92">
        <f t="shared" si="57"/>
        <v>0</v>
      </c>
      <c r="BT92" s="180">
        <f t="shared" si="58"/>
        <v>43916</v>
      </c>
      <c r="BU92">
        <f t="shared" si="59"/>
        <v>252</v>
      </c>
      <c r="BV92">
        <f t="shared" si="60"/>
        <v>29</v>
      </c>
      <c r="BW92">
        <f t="shared" si="61"/>
        <v>2</v>
      </c>
    </row>
    <row r="93" spans="1:75" x14ac:dyDescent="0.55000000000000004">
      <c r="A93" s="180">
        <v>43917</v>
      </c>
      <c r="B93" s="146">
        <v>54</v>
      </c>
      <c r="C93" s="155">
        <f t="shared" si="98"/>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95"/>
        <v>43917</v>
      </c>
      <c r="AA93" s="231">
        <f t="shared" si="91"/>
        <v>819</v>
      </c>
      <c r="AB93" s="231">
        <f t="shared" si="92"/>
        <v>151</v>
      </c>
      <c r="AC93" s="232">
        <f t="shared" si="93"/>
        <v>6</v>
      </c>
      <c r="AD93" s="159">
        <f t="shared" si="94"/>
        <v>65</v>
      </c>
      <c r="AE93" s="147">
        <v>518</v>
      </c>
      <c r="AF93" s="155">
        <f t="shared" si="78"/>
        <v>1</v>
      </c>
      <c r="AG93" s="147">
        <v>111</v>
      </c>
      <c r="AH93" s="155">
        <f t="shared" si="79"/>
        <v>0</v>
      </c>
      <c r="AI93" s="42">
        <v>4</v>
      </c>
      <c r="AJ93" s="168">
        <f t="shared" si="80"/>
        <v>1</v>
      </c>
      <c r="AK93" s="147">
        <v>34</v>
      </c>
      <c r="AL93" s="155">
        <f t="shared" si="81"/>
        <v>0</v>
      </c>
      <c r="AM93" s="147">
        <v>10</v>
      </c>
      <c r="AN93" s="155">
        <f t="shared" si="82"/>
        <v>0</v>
      </c>
      <c r="AO93" s="42">
        <v>0</v>
      </c>
      <c r="AP93" s="168">
        <f t="shared" si="83"/>
        <v>15</v>
      </c>
      <c r="AQ93" s="147">
        <v>267</v>
      </c>
      <c r="AR93" s="155">
        <f t="shared" si="84"/>
        <v>1</v>
      </c>
      <c r="AS93" s="147">
        <v>30</v>
      </c>
      <c r="AT93" s="155">
        <f t="shared" si="85"/>
        <v>0</v>
      </c>
      <c r="AU93" s="148">
        <v>2</v>
      </c>
      <c r="BB93" s="230">
        <f t="shared" si="86"/>
        <v>43917</v>
      </c>
      <c r="BC93" s="132">
        <f t="shared" si="87"/>
        <v>54</v>
      </c>
      <c r="BD93" s="230">
        <f t="shared" si="88"/>
        <v>43917</v>
      </c>
      <c r="BE93" s="132">
        <f t="shared" si="89"/>
        <v>649</v>
      </c>
      <c r="BL93" s="180">
        <f t="shared" ref="BL93:BL124" si="99">+A93</f>
        <v>43917</v>
      </c>
      <c r="BM93">
        <f t="shared" ref="BM93:BM124" si="100">+AE93</f>
        <v>518</v>
      </c>
      <c r="BN93">
        <f t="shared" ref="BN93:BN124" si="101">+AG93</f>
        <v>111</v>
      </c>
      <c r="BO93">
        <f t="shared" ref="BO93:BO124" si="102">+AI93</f>
        <v>4</v>
      </c>
      <c r="BP93" s="180">
        <f t="shared" ref="BP93:BP124" si="103">+A93</f>
        <v>43917</v>
      </c>
      <c r="BQ93">
        <f t="shared" ref="BQ93:BQ124" si="104">+AK93</f>
        <v>34</v>
      </c>
      <c r="BR93">
        <f t="shared" ref="BR93:BR124" si="105">+AM93</f>
        <v>10</v>
      </c>
      <c r="BS93">
        <f t="shared" ref="BS93:BS124" si="106">+AO93</f>
        <v>0</v>
      </c>
      <c r="BT93" s="180">
        <f t="shared" ref="BT93:BT124" si="107">+A93</f>
        <v>43917</v>
      </c>
      <c r="BU93">
        <f t="shared" ref="BU93:BU124" si="108">+AQ93</f>
        <v>267</v>
      </c>
      <c r="BV93">
        <f t="shared" ref="BV93:BV124" si="109">+AS93</f>
        <v>30</v>
      </c>
      <c r="BW93">
        <f t="shared" ref="BW93:BW124" si="110">+AU93</f>
        <v>2</v>
      </c>
    </row>
    <row r="94" spans="1:75" x14ac:dyDescent="0.55000000000000004">
      <c r="A94" s="180">
        <v>43918</v>
      </c>
      <c r="B94" s="146">
        <v>44</v>
      </c>
      <c r="C94" s="155">
        <f t="shared" si="98"/>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95"/>
        <v>43918</v>
      </c>
      <c r="AA94" s="231">
        <f t="shared" si="91"/>
        <v>902</v>
      </c>
      <c r="AB94" s="231">
        <f t="shared" si="92"/>
        <v>152</v>
      </c>
      <c r="AC94" s="232">
        <f t="shared" si="93"/>
        <v>6</v>
      </c>
      <c r="AD94" s="159">
        <f t="shared" si="94"/>
        <v>64</v>
      </c>
      <c r="AE94" s="147">
        <v>582</v>
      </c>
      <c r="AF94" s="155">
        <f t="shared" si="78"/>
        <v>1</v>
      </c>
      <c r="AG94" s="147">
        <v>112</v>
      </c>
      <c r="AH94" s="155">
        <f t="shared" si="79"/>
        <v>0</v>
      </c>
      <c r="AI94" s="42">
        <v>4</v>
      </c>
      <c r="AJ94" s="168">
        <f t="shared" si="80"/>
        <v>3</v>
      </c>
      <c r="AK94" s="147">
        <v>37</v>
      </c>
      <c r="AL94" s="155">
        <f t="shared" si="81"/>
        <v>0</v>
      </c>
      <c r="AM94" s="147">
        <v>10</v>
      </c>
      <c r="AN94" s="155">
        <f t="shared" si="82"/>
        <v>0</v>
      </c>
      <c r="AO94" s="42">
        <v>0</v>
      </c>
      <c r="AP94" s="168">
        <f t="shared" si="83"/>
        <v>16</v>
      </c>
      <c r="AQ94" s="147">
        <v>283</v>
      </c>
      <c r="AR94" s="155">
        <f t="shared" si="84"/>
        <v>0</v>
      </c>
      <c r="AS94" s="147">
        <v>30</v>
      </c>
      <c r="AT94" s="155">
        <f t="shared" si="85"/>
        <v>0</v>
      </c>
      <c r="AU94" s="148">
        <v>2</v>
      </c>
      <c r="BB94" s="230">
        <f t="shared" si="86"/>
        <v>43918</v>
      </c>
      <c r="BC94" s="132">
        <f t="shared" si="87"/>
        <v>44</v>
      </c>
      <c r="BD94" s="230">
        <f t="shared" si="88"/>
        <v>43918</v>
      </c>
      <c r="BE94" s="132">
        <f t="shared" si="89"/>
        <v>693</v>
      </c>
      <c r="BL94" s="180">
        <f t="shared" si="99"/>
        <v>43918</v>
      </c>
      <c r="BM94">
        <f t="shared" si="100"/>
        <v>582</v>
      </c>
      <c r="BN94">
        <f t="shared" si="101"/>
        <v>112</v>
      </c>
      <c r="BO94">
        <f t="shared" si="102"/>
        <v>4</v>
      </c>
      <c r="BP94" s="180">
        <f t="shared" si="103"/>
        <v>43918</v>
      </c>
      <c r="BQ94">
        <f t="shared" si="104"/>
        <v>37</v>
      </c>
      <c r="BR94">
        <f t="shared" si="105"/>
        <v>10</v>
      </c>
      <c r="BS94">
        <f t="shared" si="106"/>
        <v>0</v>
      </c>
      <c r="BT94" s="180">
        <f t="shared" si="107"/>
        <v>43918</v>
      </c>
      <c r="BU94">
        <f t="shared" si="108"/>
        <v>283</v>
      </c>
      <c r="BV94">
        <f t="shared" si="109"/>
        <v>30</v>
      </c>
      <c r="BW94">
        <f t="shared" si="110"/>
        <v>2</v>
      </c>
    </row>
    <row r="95" spans="1:75" x14ac:dyDescent="0.55000000000000004">
      <c r="A95" s="180">
        <v>43919</v>
      </c>
      <c r="B95" s="146">
        <v>30</v>
      </c>
      <c r="C95" s="155">
        <f t="shared" si="98"/>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95"/>
        <v>43919</v>
      </c>
      <c r="AA95" s="231">
        <f t="shared" si="91"/>
        <v>977</v>
      </c>
      <c r="AB95" s="231">
        <f t="shared" si="92"/>
        <v>167</v>
      </c>
      <c r="AC95" s="232">
        <f t="shared" si="93"/>
        <v>7</v>
      </c>
      <c r="AD95" s="159">
        <f t="shared" si="94"/>
        <v>59</v>
      </c>
      <c r="AE95" s="147">
        <v>641</v>
      </c>
      <c r="AF95" s="155">
        <f t="shared" si="78"/>
        <v>6</v>
      </c>
      <c r="AG95" s="147">
        <v>118</v>
      </c>
      <c r="AH95" s="155">
        <f t="shared" si="79"/>
        <v>0</v>
      </c>
      <c r="AI95" s="42">
        <v>4</v>
      </c>
      <c r="AJ95" s="168">
        <f t="shared" si="80"/>
        <v>1</v>
      </c>
      <c r="AK95" s="147">
        <v>38</v>
      </c>
      <c r="AL95" s="155">
        <f t="shared" si="81"/>
        <v>0</v>
      </c>
      <c r="AM95" s="147">
        <v>10</v>
      </c>
      <c r="AN95" s="155">
        <f t="shared" si="82"/>
        <v>0</v>
      </c>
      <c r="AO95" s="42">
        <v>0</v>
      </c>
      <c r="AP95" s="168">
        <f t="shared" si="83"/>
        <v>15</v>
      </c>
      <c r="AQ95" s="147">
        <v>298</v>
      </c>
      <c r="AR95" s="155">
        <f t="shared" si="84"/>
        <v>9</v>
      </c>
      <c r="AS95" s="147">
        <v>39</v>
      </c>
      <c r="AT95" s="155">
        <f t="shared" si="85"/>
        <v>1</v>
      </c>
      <c r="AU95" s="148">
        <v>3</v>
      </c>
      <c r="BB95" s="230">
        <f t="shared" si="86"/>
        <v>43919</v>
      </c>
      <c r="BC95" s="132">
        <f t="shared" si="87"/>
        <v>30</v>
      </c>
      <c r="BD95" s="230">
        <f t="shared" si="88"/>
        <v>43919</v>
      </c>
      <c r="BE95" s="132">
        <f t="shared" si="89"/>
        <v>723</v>
      </c>
      <c r="BJ95" t="s">
        <v>167</v>
      </c>
      <c r="BL95" s="180">
        <f t="shared" si="99"/>
        <v>43919</v>
      </c>
      <c r="BM95">
        <f t="shared" si="100"/>
        <v>641</v>
      </c>
      <c r="BN95">
        <f t="shared" si="101"/>
        <v>118</v>
      </c>
      <c r="BO95">
        <f t="shared" si="102"/>
        <v>4</v>
      </c>
      <c r="BP95" s="180">
        <f t="shared" si="103"/>
        <v>43919</v>
      </c>
      <c r="BQ95">
        <f t="shared" si="104"/>
        <v>38</v>
      </c>
      <c r="BR95">
        <f t="shared" si="105"/>
        <v>10</v>
      </c>
      <c r="BS95">
        <f t="shared" si="106"/>
        <v>0</v>
      </c>
      <c r="BT95" s="180">
        <f t="shared" si="107"/>
        <v>43919</v>
      </c>
      <c r="BU95">
        <f t="shared" si="108"/>
        <v>298</v>
      </c>
      <c r="BV95">
        <f t="shared" si="109"/>
        <v>39</v>
      </c>
      <c r="BW95">
        <f t="shared" si="110"/>
        <v>3</v>
      </c>
    </row>
    <row r="96" spans="1:75" x14ac:dyDescent="0.55000000000000004">
      <c r="A96" s="180">
        <v>43920</v>
      </c>
      <c r="B96" s="146">
        <v>48</v>
      </c>
      <c r="C96" s="155">
        <f t="shared" si="98"/>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95"/>
        <v>43920</v>
      </c>
      <c r="AA96" s="231">
        <f t="shared" si="91"/>
        <v>1027</v>
      </c>
      <c r="AB96" s="231">
        <f t="shared" si="92"/>
        <v>173</v>
      </c>
      <c r="AC96" s="232">
        <f t="shared" si="93"/>
        <v>10</v>
      </c>
      <c r="AD96" s="159">
        <f t="shared" si="94"/>
        <v>41</v>
      </c>
      <c r="AE96" s="147">
        <v>682</v>
      </c>
      <c r="AF96" s="155">
        <f t="shared" si="78"/>
        <v>6</v>
      </c>
      <c r="AG96" s="147">
        <v>124</v>
      </c>
      <c r="AH96" s="155">
        <f t="shared" si="79"/>
        <v>0</v>
      </c>
      <c r="AI96" s="42">
        <v>4</v>
      </c>
      <c r="AJ96" s="168">
        <f t="shared" si="80"/>
        <v>1</v>
      </c>
      <c r="AK96" s="147">
        <v>39</v>
      </c>
      <c r="AL96" s="155">
        <f t="shared" si="81"/>
        <v>0</v>
      </c>
      <c r="AM96" s="147">
        <v>10</v>
      </c>
      <c r="AN96" s="155">
        <f t="shared" si="82"/>
        <v>0</v>
      </c>
      <c r="AO96" s="42">
        <v>0</v>
      </c>
      <c r="AP96" s="168">
        <f t="shared" si="83"/>
        <v>8</v>
      </c>
      <c r="AQ96" s="147">
        <v>306</v>
      </c>
      <c r="AR96" s="155">
        <f t="shared" si="84"/>
        <v>0</v>
      </c>
      <c r="AS96" s="147">
        <v>39</v>
      </c>
      <c r="AT96" s="155">
        <f t="shared" si="85"/>
        <v>3</v>
      </c>
      <c r="AU96" s="148">
        <v>6</v>
      </c>
      <c r="BB96" s="230">
        <f t="shared" si="86"/>
        <v>43920</v>
      </c>
      <c r="BC96" s="132">
        <f t="shared" si="87"/>
        <v>48</v>
      </c>
      <c r="BD96" s="230">
        <f t="shared" si="88"/>
        <v>43920</v>
      </c>
      <c r="BE96" s="132">
        <f t="shared" si="89"/>
        <v>771</v>
      </c>
      <c r="BG96" t="s">
        <v>166</v>
      </c>
      <c r="BH96" t="s">
        <v>165</v>
      </c>
      <c r="BJ96" t="s">
        <v>166</v>
      </c>
      <c r="BK96" t="s">
        <v>165</v>
      </c>
      <c r="BL96" s="180">
        <f t="shared" si="99"/>
        <v>43920</v>
      </c>
      <c r="BM96">
        <f t="shared" si="100"/>
        <v>682</v>
      </c>
      <c r="BN96">
        <f t="shared" si="101"/>
        <v>124</v>
      </c>
      <c r="BO96">
        <f t="shared" si="102"/>
        <v>4</v>
      </c>
      <c r="BP96" s="180">
        <f t="shared" si="103"/>
        <v>43920</v>
      </c>
      <c r="BQ96">
        <f t="shared" si="104"/>
        <v>39</v>
      </c>
      <c r="BR96">
        <f t="shared" si="105"/>
        <v>10</v>
      </c>
      <c r="BS96">
        <f t="shared" si="106"/>
        <v>0</v>
      </c>
      <c r="BT96" s="180">
        <f t="shared" si="107"/>
        <v>43920</v>
      </c>
      <c r="BU96">
        <f t="shared" si="108"/>
        <v>306</v>
      </c>
      <c r="BV96">
        <f t="shared" si="109"/>
        <v>39</v>
      </c>
      <c r="BW96">
        <f t="shared" si="110"/>
        <v>6</v>
      </c>
    </row>
    <row r="97" spans="1:75" x14ac:dyDescent="0.55000000000000004">
      <c r="A97" s="180">
        <v>43921</v>
      </c>
      <c r="B97" s="146">
        <v>35</v>
      </c>
      <c r="C97" s="155">
        <f t="shared" si="98"/>
        <v>806</v>
      </c>
      <c r="D97" s="155">
        <f t="shared" ref="D97:D102" si="111">+C97-F97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95"/>
        <v>43921</v>
      </c>
      <c r="AA97" s="231">
        <f t="shared" si="91"/>
        <v>1077</v>
      </c>
      <c r="AB97" s="231">
        <f t="shared" si="92"/>
        <v>177</v>
      </c>
      <c r="AC97" s="232">
        <f t="shared" si="93"/>
        <v>9</v>
      </c>
      <c r="AD97" s="159">
        <f t="shared" si="94"/>
        <v>32</v>
      </c>
      <c r="AE97" s="147">
        <v>714</v>
      </c>
      <c r="AF97" s="155">
        <f t="shared" si="78"/>
        <v>4</v>
      </c>
      <c r="AG97" s="147">
        <v>128</v>
      </c>
      <c r="AH97" s="155">
        <f t="shared" si="79"/>
        <v>0</v>
      </c>
      <c r="AI97" s="42">
        <v>4</v>
      </c>
      <c r="AJ97" s="168">
        <f t="shared" si="80"/>
        <v>2</v>
      </c>
      <c r="AK97" s="147">
        <v>41</v>
      </c>
      <c r="AL97" s="155">
        <f t="shared" si="81"/>
        <v>0</v>
      </c>
      <c r="AM97" s="147">
        <v>10</v>
      </c>
      <c r="AN97" s="155">
        <f t="shared" si="82"/>
        <v>0</v>
      </c>
      <c r="AO97" s="42">
        <v>0</v>
      </c>
      <c r="AP97" s="168">
        <f t="shared" si="83"/>
        <v>16</v>
      </c>
      <c r="AQ97" s="147">
        <v>322</v>
      </c>
      <c r="AR97" s="155">
        <f t="shared" si="84"/>
        <v>0</v>
      </c>
      <c r="AS97" s="147">
        <v>39</v>
      </c>
      <c r="AT97" s="155">
        <f t="shared" si="85"/>
        <v>-1</v>
      </c>
      <c r="AU97" s="148">
        <v>5</v>
      </c>
      <c r="BB97" s="230">
        <f t="shared" si="86"/>
        <v>43921</v>
      </c>
      <c r="BC97" s="132">
        <f t="shared" si="87"/>
        <v>35</v>
      </c>
      <c r="BD97" s="230">
        <f t="shared" si="88"/>
        <v>43921</v>
      </c>
      <c r="BE97" s="132">
        <f t="shared" si="89"/>
        <v>806</v>
      </c>
      <c r="BF97" s="1">
        <f>+BB97</f>
        <v>43921</v>
      </c>
      <c r="BG97">
        <f t="shared" ref="BG97:BG128" si="112">+L97</f>
        <v>130</v>
      </c>
      <c r="BH97">
        <f t="shared" ref="BH97:BH128" si="113">+M97</f>
        <v>0</v>
      </c>
      <c r="BI97" s="1">
        <f>+BF97</f>
        <v>43921</v>
      </c>
      <c r="BJ97">
        <f>+BG97</f>
        <v>130</v>
      </c>
      <c r="BK97">
        <f>+BH97</f>
        <v>0</v>
      </c>
      <c r="BL97" s="180">
        <f t="shared" si="99"/>
        <v>43921</v>
      </c>
      <c r="BM97">
        <f t="shared" si="100"/>
        <v>714</v>
      </c>
      <c r="BN97">
        <f t="shared" si="101"/>
        <v>128</v>
      </c>
      <c r="BO97">
        <f t="shared" si="102"/>
        <v>4</v>
      </c>
      <c r="BP97" s="180">
        <f t="shared" si="103"/>
        <v>43921</v>
      </c>
      <c r="BQ97">
        <f t="shared" si="104"/>
        <v>41</v>
      </c>
      <c r="BR97">
        <f t="shared" si="105"/>
        <v>10</v>
      </c>
      <c r="BS97">
        <f t="shared" si="106"/>
        <v>0</v>
      </c>
      <c r="BT97" s="180">
        <f t="shared" si="107"/>
        <v>43921</v>
      </c>
      <c r="BU97">
        <f t="shared" si="108"/>
        <v>322</v>
      </c>
      <c r="BV97">
        <f t="shared" si="109"/>
        <v>39</v>
      </c>
      <c r="BW97">
        <f t="shared" si="110"/>
        <v>5</v>
      </c>
    </row>
    <row r="98" spans="1:75" x14ac:dyDescent="0.55000000000000004">
      <c r="A98" s="180">
        <v>43922</v>
      </c>
      <c r="B98" s="146">
        <v>35</v>
      </c>
      <c r="C98" s="155">
        <f t="shared" si="98"/>
        <v>841</v>
      </c>
      <c r="D98" s="155">
        <f t="shared" si="111"/>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95"/>
        <v>43922</v>
      </c>
      <c r="AA98" s="231">
        <f t="shared" si="91"/>
        <v>1135</v>
      </c>
      <c r="AB98" s="231">
        <f t="shared" si="92"/>
        <v>202</v>
      </c>
      <c r="AC98" s="232">
        <f t="shared" si="93"/>
        <v>9</v>
      </c>
      <c r="AD98" s="159">
        <f t="shared" si="94"/>
        <v>51</v>
      </c>
      <c r="AE98" s="147">
        <v>765</v>
      </c>
      <c r="AF98" s="155">
        <f t="shared" si="78"/>
        <v>19</v>
      </c>
      <c r="AG98" s="147">
        <v>147</v>
      </c>
      <c r="AH98" s="155">
        <f t="shared" si="79"/>
        <v>0</v>
      </c>
      <c r="AI98" s="42">
        <v>4</v>
      </c>
      <c r="AJ98" s="168">
        <f t="shared" si="80"/>
        <v>0</v>
      </c>
      <c r="AK98" s="147">
        <v>41</v>
      </c>
      <c r="AL98" s="155">
        <f t="shared" si="81"/>
        <v>0</v>
      </c>
      <c r="AM98" s="147">
        <v>10</v>
      </c>
      <c r="AN98" s="155">
        <f t="shared" si="82"/>
        <v>0</v>
      </c>
      <c r="AO98" s="42">
        <v>0</v>
      </c>
      <c r="AP98" s="168">
        <f t="shared" si="83"/>
        <v>7</v>
      </c>
      <c r="AQ98" s="147">
        <v>329</v>
      </c>
      <c r="AR98" s="155">
        <f t="shared" si="84"/>
        <v>6</v>
      </c>
      <c r="AS98" s="147">
        <v>45</v>
      </c>
      <c r="AT98" s="155">
        <f t="shared" si="85"/>
        <v>0</v>
      </c>
      <c r="AU98" s="148">
        <v>5</v>
      </c>
      <c r="BB98" s="230">
        <f t="shared" si="86"/>
        <v>43922</v>
      </c>
      <c r="BC98" s="132">
        <f t="shared" si="87"/>
        <v>35</v>
      </c>
      <c r="BD98" s="230">
        <f t="shared" si="88"/>
        <v>43922</v>
      </c>
      <c r="BE98" s="132">
        <f t="shared" si="89"/>
        <v>841</v>
      </c>
      <c r="BF98" s="1">
        <f>+BB98</f>
        <v>43922</v>
      </c>
      <c r="BG98">
        <f t="shared" si="112"/>
        <v>55</v>
      </c>
      <c r="BH98">
        <f t="shared" si="113"/>
        <v>17</v>
      </c>
      <c r="BI98" s="1">
        <f>+BF98</f>
        <v>43922</v>
      </c>
      <c r="BJ98">
        <f>+BJ97+BG98</f>
        <v>185</v>
      </c>
      <c r="BK98">
        <f>+BH98</f>
        <v>17</v>
      </c>
      <c r="BL98" s="180">
        <f t="shared" si="99"/>
        <v>43922</v>
      </c>
      <c r="BM98">
        <f t="shared" si="100"/>
        <v>765</v>
      </c>
      <c r="BN98">
        <f t="shared" si="101"/>
        <v>147</v>
      </c>
      <c r="BO98">
        <f t="shared" si="102"/>
        <v>4</v>
      </c>
      <c r="BP98" s="180">
        <f t="shared" si="103"/>
        <v>43922</v>
      </c>
      <c r="BQ98">
        <f t="shared" si="104"/>
        <v>41</v>
      </c>
      <c r="BR98">
        <f t="shared" si="105"/>
        <v>10</v>
      </c>
      <c r="BS98">
        <f t="shared" si="106"/>
        <v>0</v>
      </c>
      <c r="BT98" s="180">
        <f t="shared" si="107"/>
        <v>43922</v>
      </c>
      <c r="BU98">
        <f t="shared" si="108"/>
        <v>329</v>
      </c>
      <c r="BV98">
        <f t="shared" si="109"/>
        <v>45</v>
      </c>
      <c r="BW98">
        <f t="shared" si="110"/>
        <v>5</v>
      </c>
    </row>
    <row r="99" spans="1:75" x14ac:dyDescent="0.55000000000000004">
      <c r="A99" s="180">
        <v>43923</v>
      </c>
      <c r="B99" s="146">
        <v>29</v>
      </c>
      <c r="C99" s="155">
        <f t="shared" si="98"/>
        <v>870</v>
      </c>
      <c r="D99" s="155">
        <f t="shared" si="111"/>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95"/>
        <v>43923</v>
      </c>
      <c r="AA99" s="231">
        <f t="shared" si="91"/>
        <v>1182</v>
      </c>
      <c r="AB99" s="231">
        <f t="shared" si="92"/>
        <v>214</v>
      </c>
      <c r="AC99" s="232">
        <f t="shared" si="93"/>
        <v>9</v>
      </c>
      <c r="AD99" s="159">
        <f t="shared" si="94"/>
        <v>37</v>
      </c>
      <c r="AE99" s="147">
        <v>802</v>
      </c>
      <c r="AF99" s="155">
        <f t="shared" si="78"/>
        <v>7</v>
      </c>
      <c r="AG99" s="147">
        <v>154</v>
      </c>
      <c r="AH99" s="155">
        <f t="shared" si="79"/>
        <v>0</v>
      </c>
      <c r="AI99" s="42">
        <v>4</v>
      </c>
      <c r="AJ99" s="168">
        <f t="shared" si="80"/>
        <v>0</v>
      </c>
      <c r="AK99" s="147">
        <v>41</v>
      </c>
      <c r="AL99" s="155">
        <f t="shared" si="81"/>
        <v>0</v>
      </c>
      <c r="AM99" s="147">
        <v>10</v>
      </c>
      <c r="AN99" s="155">
        <f t="shared" si="82"/>
        <v>0</v>
      </c>
      <c r="AO99" s="42">
        <v>0</v>
      </c>
      <c r="AP99" s="168">
        <f t="shared" si="83"/>
        <v>10</v>
      </c>
      <c r="AQ99" s="147">
        <v>339</v>
      </c>
      <c r="AR99" s="155">
        <f t="shared" si="84"/>
        <v>5</v>
      </c>
      <c r="AS99" s="147">
        <v>50</v>
      </c>
      <c r="AT99" s="155">
        <f t="shared" si="85"/>
        <v>0</v>
      </c>
      <c r="AU99" s="148">
        <v>5</v>
      </c>
      <c r="BB99" s="230">
        <f t="shared" si="86"/>
        <v>43923</v>
      </c>
      <c r="BC99" s="132">
        <f t="shared" si="87"/>
        <v>29</v>
      </c>
      <c r="BD99" s="230">
        <f t="shared" si="88"/>
        <v>43923</v>
      </c>
      <c r="BE99" s="132">
        <f t="shared" si="89"/>
        <v>870</v>
      </c>
      <c r="BF99" s="1">
        <f t="shared" ref="BF99:BF108" si="114">+BB99</f>
        <v>43923</v>
      </c>
      <c r="BG99">
        <f t="shared" si="112"/>
        <v>60</v>
      </c>
      <c r="BH99">
        <f t="shared" si="113"/>
        <v>7</v>
      </c>
      <c r="BI99" s="1">
        <f t="shared" ref="BI99:BI108" si="115">+BF99</f>
        <v>43923</v>
      </c>
      <c r="BJ99">
        <f>+BJ98+BG99</f>
        <v>245</v>
      </c>
      <c r="BK99">
        <f>+BK98+BH99</f>
        <v>24</v>
      </c>
      <c r="BL99" s="180">
        <f t="shared" si="99"/>
        <v>43923</v>
      </c>
      <c r="BM99">
        <f t="shared" si="100"/>
        <v>802</v>
      </c>
      <c r="BN99">
        <f t="shared" si="101"/>
        <v>154</v>
      </c>
      <c r="BO99">
        <f t="shared" si="102"/>
        <v>4</v>
      </c>
      <c r="BP99" s="180">
        <f t="shared" si="103"/>
        <v>43923</v>
      </c>
      <c r="BQ99">
        <f t="shared" si="104"/>
        <v>41</v>
      </c>
      <c r="BR99">
        <f t="shared" si="105"/>
        <v>10</v>
      </c>
      <c r="BS99">
        <f t="shared" si="106"/>
        <v>0</v>
      </c>
      <c r="BT99" s="180">
        <f t="shared" si="107"/>
        <v>43923</v>
      </c>
      <c r="BU99">
        <f t="shared" si="108"/>
        <v>339</v>
      </c>
      <c r="BV99">
        <f t="shared" si="109"/>
        <v>50</v>
      </c>
      <c r="BW99">
        <f t="shared" si="110"/>
        <v>5</v>
      </c>
    </row>
    <row r="100" spans="1:75" x14ac:dyDescent="0.55000000000000004">
      <c r="A100" s="180">
        <v>43924</v>
      </c>
      <c r="B100" s="146">
        <v>18</v>
      </c>
      <c r="C100" s="155">
        <f t="shared" si="98"/>
        <v>888</v>
      </c>
      <c r="D100" s="155">
        <f t="shared" si="111"/>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95"/>
        <v>43924</v>
      </c>
      <c r="AA100" s="231">
        <f t="shared" si="91"/>
        <v>1236</v>
      </c>
      <c r="AB100" s="231">
        <f t="shared" si="92"/>
        <v>233</v>
      </c>
      <c r="AC100" s="232">
        <f t="shared" si="93"/>
        <v>9</v>
      </c>
      <c r="AD100" s="159">
        <f t="shared" si="94"/>
        <v>43</v>
      </c>
      <c r="AE100" s="147">
        <v>845</v>
      </c>
      <c r="AF100" s="155">
        <f t="shared" si="78"/>
        <v>19</v>
      </c>
      <c r="AG100" s="147">
        <v>173</v>
      </c>
      <c r="AH100" s="155">
        <f t="shared" si="79"/>
        <v>0</v>
      </c>
      <c r="AI100" s="42">
        <v>4</v>
      </c>
      <c r="AJ100" s="168">
        <f t="shared" si="80"/>
        <v>2</v>
      </c>
      <c r="AK100" s="147">
        <v>43</v>
      </c>
      <c r="AL100" s="155">
        <f t="shared" si="81"/>
        <v>0</v>
      </c>
      <c r="AM100" s="147">
        <v>10</v>
      </c>
      <c r="AN100" s="155">
        <f t="shared" si="82"/>
        <v>0</v>
      </c>
      <c r="AO100" s="157">
        <v>0</v>
      </c>
      <c r="AP100" s="168">
        <f t="shared" si="83"/>
        <v>9</v>
      </c>
      <c r="AQ100" s="147">
        <v>348</v>
      </c>
      <c r="AR100" s="155">
        <f t="shared" si="84"/>
        <v>0</v>
      </c>
      <c r="AS100" s="147">
        <v>50</v>
      </c>
      <c r="AT100" s="155">
        <f t="shared" si="85"/>
        <v>0</v>
      </c>
      <c r="AU100" s="148">
        <v>5</v>
      </c>
      <c r="BB100" s="230">
        <f t="shared" si="86"/>
        <v>43924</v>
      </c>
      <c r="BC100" s="132">
        <f t="shared" si="87"/>
        <v>18</v>
      </c>
      <c r="BD100" s="230">
        <f t="shared" si="88"/>
        <v>43924</v>
      </c>
      <c r="BE100" s="132">
        <f t="shared" si="89"/>
        <v>888</v>
      </c>
      <c r="BF100" s="1">
        <f t="shared" si="114"/>
        <v>43924</v>
      </c>
      <c r="BG100">
        <f t="shared" si="112"/>
        <v>64</v>
      </c>
      <c r="BH100">
        <f t="shared" si="113"/>
        <v>26</v>
      </c>
      <c r="BI100" s="1">
        <f t="shared" si="115"/>
        <v>43924</v>
      </c>
      <c r="BJ100">
        <f t="shared" ref="BJ100:BJ108" si="116">+BJ99+BG100</f>
        <v>309</v>
      </c>
      <c r="BK100">
        <f>+BK99+BH100</f>
        <v>50</v>
      </c>
      <c r="BL100" s="180">
        <f t="shared" si="99"/>
        <v>43924</v>
      </c>
      <c r="BM100">
        <f t="shared" si="100"/>
        <v>845</v>
      </c>
      <c r="BN100">
        <f t="shared" si="101"/>
        <v>173</v>
      </c>
      <c r="BO100">
        <f t="shared" si="102"/>
        <v>4</v>
      </c>
      <c r="BP100" s="180">
        <f t="shared" si="103"/>
        <v>43924</v>
      </c>
      <c r="BQ100">
        <f t="shared" si="104"/>
        <v>43</v>
      </c>
      <c r="BR100">
        <f t="shared" si="105"/>
        <v>10</v>
      </c>
      <c r="BS100">
        <f t="shared" si="106"/>
        <v>0</v>
      </c>
      <c r="BT100" s="180">
        <f t="shared" si="107"/>
        <v>43924</v>
      </c>
      <c r="BU100">
        <f t="shared" si="108"/>
        <v>348</v>
      </c>
      <c r="BV100">
        <f t="shared" si="109"/>
        <v>50</v>
      </c>
      <c r="BW100">
        <f t="shared" si="110"/>
        <v>5</v>
      </c>
    </row>
    <row r="101" spans="1:75" x14ac:dyDescent="0.55000000000000004">
      <c r="A101" s="180">
        <v>43925</v>
      </c>
      <c r="B101" s="146">
        <v>25</v>
      </c>
      <c r="C101" s="155">
        <f t="shared" si="98"/>
        <v>913</v>
      </c>
      <c r="D101" s="155">
        <f t="shared" si="111"/>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95"/>
        <v>43925</v>
      </c>
      <c r="AA101" s="231">
        <f t="shared" si="91"/>
        <v>1261</v>
      </c>
      <c r="AB101" s="231">
        <f t="shared" si="92"/>
        <v>246</v>
      </c>
      <c r="AC101" s="232">
        <f t="shared" si="93"/>
        <v>9</v>
      </c>
      <c r="AD101" s="159">
        <f t="shared" si="94"/>
        <v>17</v>
      </c>
      <c r="AE101" s="147">
        <v>862</v>
      </c>
      <c r="AF101" s="155">
        <f t="shared" si="78"/>
        <v>13</v>
      </c>
      <c r="AG101" s="147">
        <v>186</v>
      </c>
      <c r="AH101" s="155">
        <f t="shared" ref="AH101:AH102" si="117">+AI101-AI100</f>
        <v>0</v>
      </c>
      <c r="AI101" s="42">
        <v>4</v>
      </c>
      <c r="AJ101" s="158">
        <f t="shared" ref="AJ101:AJ102" si="118">+AK101-AK100</f>
        <v>1</v>
      </c>
      <c r="AK101" s="147">
        <v>44</v>
      </c>
      <c r="AL101" s="155">
        <f t="shared" ref="AL101:AL102" si="119">+AM101-AM100</f>
        <v>0</v>
      </c>
      <c r="AM101" s="147">
        <v>10</v>
      </c>
      <c r="AN101" s="155">
        <f t="shared" ref="AN101:AN102" si="120">+AO101-AO100</f>
        <v>0</v>
      </c>
      <c r="AO101" s="157">
        <v>0</v>
      </c>
      <c r="AP101" s="158">
        <f t="shared" ref="AP101:AP102" si="121">+AQ101-AQ100</f>
        <v>7</v>
      </c>
      <c r="AQ101" s="147">
        <v>355</v>
      </c>
      <c r="AR101" s="155">
        <f t="shared" ref="AR101:AR102" si="122">+AS101-AS100</f>
        <v>0</v>
      </c>
      <c r="AS101" s="147">
        <v>50</v>
      </c>
      <c r="AT101" s="155">
        <f t="shared" ref="AT101:AT102" si="123">+AU101-AU100</f>
        <v>0</v>
      </c>
      <c r="AU101" s="148">
        <v>5</v>
      </c>
      <c r="BB101" s="230">
        <f t="shared" si="86"/>
        <v>43925</v>
      </c>
      <c r="BC101" s="132">
        <f t="shared" si="87"/>
        <v>25</v>
      </c>
      <c r="BD101" s="230">
        <f t="shared" si="88"/>
        <v>43925</v>
      </c>
      <c r="BE101" s="132">
        <f t="shared" si="89"/>
        <v>913</v>
      </c>
      <c r="BF101" s="1">
        <f t="shared" si="114"/>
        <v>43925</v>
      </c>
      <c r="BG101">
        <f t="shared" si="112"/>
        <v>47</v>
      </c>
      <c r="BH101">
        <f t="shared" si="113"/>
        <v>16</v>
      </c>
      <c r="BI101" s="1">
        <f t="shared" si="115"/>
        <v>43925</v>
      </c>
      <c r="BJ101">
        <f t="shared" si="116"/>
        <v>356</v>
      </c>
      <c r="BK101">
        <f t="shared" ref="BK101:BK108" si="124">+BK100+BH101</f>
        <v>66</v>
      </c>
      <c r="BL101" s="180">
        <f t="shared" si="99"/>
        <v>43925</v>
      </c>
      <c r="BM101">
        <f t="shared" si="100"/>
        <v>862</v>
      </c>
      <c r="BN101">
        <f t="shared" si="101"/>
        <v>186</v>
      </c>
      <c r="BO101">
        <f t="shared" si="102"/>
        <v>4</v>
      </c>
      <c r="BP101" s="180">
        <f t="shared" si="103"/>
        <v>43925</v>
      </c>
      <c r="BQ101">
        <f t="shared" si="104"/>
        <v>44</v>
      </c>
      <c r="BR101">
        <f t="shared" si="105"/>
        <v>10</v>
      </c>
      <c r="BS101">
        <f t="shared" si="106"/>
        <v>0</v>
      </c>
      <c r="BT101" s="180">
        <f t="shared" si="107"/>
        <v>43925</v>
      </c>
      <c r="BU101">
        <f t="shared" si="108"/>
        <v>355</v>
      </c>
      <c r="BV101">
        <f t="shared" si="109"/>
        <v>50</v>
      </c>
      <c r="BW101">
        <f t="shared" si="110"/>
        <v>5</v>
      </c>
    </row>
    <row r="102" spans="1:75" x14ac:dyDescent="0.55000000000000004">
      <c r="A102" s="180">
        <v>43926</v>
      </c>
      <c r="B102" s="146">
        <v>38</v>
      </c>
      <c r="C102" s="155">
        <f t="shared" si="98"/>
        <v>951</v>
      </c>
      <c r="D102" s="155">
        <f t="shared" si="111"/>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95"/>
        <v>43926</v>
      </c>
      <c r="AA102" s="231">
        <f t="shared" si="91"/>
        <v>1297</v>
      </c>
      <c r="AB102" s="231">
        <f t="shared" si="92"/>
        <v>270</v>
      </c>
      <c r="AC102" s="232">
        <f t="shared" si="93"/>
        <v>9</v>
      </c>
      <c r="AD102" s="159">
        <f t="shared" ref="AD102:AD103" si="125">+AE102-AE101</f>
        <v>28</v>
      </c>
      <c r="AE102" s="147">
        <v>890</v>
      </c>
      <c r="AF102" s="155">
        <f t="shared" ref="AF102" si="126">+AG102-AG101</f>
        <v>20</v>
      </c>
      <c r="AG102" s="147">
        <v>206</v>
      </c>
      <c r="AH102" s="155">
        <f t="shared" si="117"/>
        <v>0</v>
      </c>
      <c r="AI102" s="42">
        <v>4</v>
      </c>
      <c r="AJ102" s="158">
        <f t="shared" si="118"/>
        <v>0</v>
      </c>
      <c r="AK102" s="147">
        <v>44</v>
      </c>
      <c r="AL102" s="155">
        <f t="shared" si="119"/>
        <v>0</v>
      </c>
      <c r="AM102" s="147">
        <v>10</v>
      </c>
      <c r="AN102" s="155">
        <f t="shared" si="120"/>
        <v>0</v>
      </c>
      <c r="AO102" s="157">
        <v>0</v>
      </c>
      <c r="AP102" s="158">
        <f t="shared" si="121"/>
        <v>8</v>
      </c>
      <c r="AQ102" s="147">
        <v>363</v>
      </c>
      <c r="AR102" s="155">
        <f t="shared" si="122"/>
        <v>4</v>
      </c>
      <c r="AS102" s="147">
        <v>54</v>
      </c>
      <c r="AT102" s="155">
        <f t="shared" si="123"/>
        <v>0</v>
      </c>
      <c r="AU102" s="148">
        <v>5</v>
      </c>
      <c r="BB102" s="230">
        <f t="shared" ref="BB102:BB133" si="127">+Z102</f>
        <v>43926</v>
      </c>
      <c r="BC102" s="132">
        <f t="shared" ref="BC102:BC133" si="128">+B102</f>
        <v>38</v>
      </c>
      <c r="BD102" s="230">
        <f t="shared" ref="BD102:BD133" si="129">+A102</f>
        <v>43926</v>
      </c>
      <c r="BE102" s="132">
        <f t="shared" ref="BE102:BE133" si="130">+C102</f>
        <v>951</v>
      </c>
      <c r="BF102" s="1">
        <f t="shared" si="114"/>
        <v>43926</v>
      </c>
      <c r="BG102">
        <f t="shared" si="112"/>
        <v>78</v>
      </c>
      <c r="BH102">
        <f t="shared" si="113"/>
        <v>16</v>
      </c>
      <c r="BI102" s="1">
        <f t="shared" si="115"/>
        <v>43926</v>
      </c>
      <c r="BJ102">
        <f t="shared" si="116"/>
        <v>434</v>
      </c>
      <c r="BK102">
        <f t="shared" si="124"/>
        <v>82</v>
      </c>
      <c r="BL102" s="180">
        <f t="shared" si="99"/>
        <v>43926</v>
      </c>
      <c r="BM102">
        <f t="shared" si="100"/>
        <v>890</v>
      </c>
      <c r="BN102">
        <f t="shared" si="101"/>
        <v>206</v>
      </c>
      <c r="BO102">
        <f t="shared" si="102"/>
        <v>4</v>
      </c>
      <c r="BP102" s="180">
        <f t="shared" si="103"/>
        <v>43926</v>
      </c>
      <c r="BQ102">
        <f t="shared" si="104"/>
        <v>44</v>
      </c>
      <c r="BR102">
        <f t="shared" si="105"/>
        <v>10</v>
      </c>
      <c r="BS102">
        <f t="shared" si="106"/>
        <v>0</v>
      </c>
      <c r="BT102" s="180">
        <f t="shared" si="107"/>
        <v>43926</v>
      </c>
      <c r="BU102">
        <f t="shared" si="108"/>
        <v>363</v>
      </c>
      <c r="BV102">
        <f t="shared" si="109"/>
        <v>54</v>
      </c>
      <c r="BW102">
        <f t="shared" si="110"/>
        <v>5</v>
      </c>
    </row>
    <row r="103" spans="1:75" x14ac:dyDescent="0.55000000000000004">
      <c r="A103" s="180">
        <v>43927</v>
      </c>
      <c r="B103" s="146">
        <v>32</v>
      </c>
      <c r="C103" s="155">
        <f t="shared" si="98"/>
        <v>983</v>
      </c>
      <c r="D103" s="155">
        <f t="shared" ref="D103:D108" si="131">+C103-F103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95"/>
        <v>43927</v>
      </c>
      <c r="AA103" s="231">
        <f t="shared" si="91"/>
        <v>1331</v>
      </c>
      <c r="AB103" s="231">
        <f t="shared" si="92"/>
        <v>283</v>
      </c>
      <c r="AC103" s="232">
        <f t="shared" si="93"/>
        <v>9</v>
      </c>
      <c r="AD103" s="159">
        <f t="shared" si="125"/>
        <v>24</v>
      </c>
      <c r="AE103" s="147">
        <v>914</v>
      </c>
      <c r="AF103" s="155">
        <f t="shared" ref="AF103" si="132">+AG103-AG102</f>
        <v>10</v>
      </c>
      <c r="AG103" s="147">
        <v>216</v>
      </c>
      <c r="AH103" s="155">
        <f t="shared" ref="AH103" si="133">+AI103-AI102</f>
        <v>0</v>
      </c>
      <c r="AI103" s="42">
        <v>4</v>
      </c>
      <c r="AJ103" s="158">
        <f t="shared" ref="AJ103" si="134">+AK103-AK102</f>
        <v>0</v>
      </c>
      <c r="AK103" s="147">
        <v>44</v>
      </c>
      <c r="AL103" s="155">
        <f t="shared" ref="AL103" si="135">+AM103-AM102</f>
        <v>0</v>
      </c>
      <c r="AM103" s="147">
        <v>10</v>
      </c>
      <c r="AN103" s="155">
        <f t="shared" ref="AN103" si="136">+AO103-AO102</f>
        <v>0</v>
      </c>
      <c r="AO103" s="157">
        <v>0</v>
      </c>
      <c r="AP103" s="158">
        <f t="shared" ref="AP103" si="137">+AQ103-AQ102</f>
        <v>10</v>
      </c>
      <c r="AQ103" s="147">
        <v>373</v>
      </c>
      <c r="AR103" s="155">
        <f t="shared" ref="AR103" si="138">+AS103-AS102</f>
        <v>3</v>
      </c>
      <c r="AS103" s="147">
        <v>57</v>
      </c>
      <c r="AT103" s="155">
        <f t="shared" ref="AT103" si="139">+AU103-AU102</f>
        <v>0</v>
      </c>
      <c r="AU103" s="148">
        <v>5</v>
      </c>
      <c r="BB103" s="230">
        <f t="shared" si="127"/>
        <v>43927</v>
      </c>
      <c r="BC103" s="132">
        <f t="shared" si="128"/>
        <v>32</v>
      </c>
      <c r="BD103" s="230">
        <f t="shared" si="129"/>
        <v>43927</v>
      </c>
      <c r="BE103" s="132">
        <f t="shared" si="130"/>
        <v>983</v>
      </c>
      <c r="BF103" s="1">
        <f t="shared" si="114"/>
        <v>43927</v>
      </c>
      <c r="BG103">
        <f t="shared" si="112"/>
        <v>30</v>
      </c>
      <c r="BH103">
        <f t="shared" si="113"/>
        <v>9</v>
      </c>
      <c r="BI103" s="1">
        <f t="shared" si="115"/>
        <v>43927</v>
      </c>
      <c r="BJ103">
        <f t="shared" si="116"/>
        <v>464</v>
      </c>
      <c r="BK103">
        <f t="shared" si="124"/>
        <v>91</v>
      </c>
      <c r="BL103" s="180">
        <f t="shared" si="99"/>
        <v>43927</v>
      </c>
      <c r="BM103">
        <f t="shared" si="100"/>
        <v>914</v>
      </c>
      <c r="BN103">
        <f t="shared" si="101"/>
        <v>216</v>
      </c>
      <c r="BO103">
        <f t="shared" si="102"/>
        <v>4</v>
      </c>
      <c r="BP103" s="180">
        <f t="shared" si="103"/>
        <v>43927</v>
      </c>
      <c r="BQ103">
        <f t="shared" si="104"/>
        <v>44</v>
      </c>
      <c r="BR103">
        <f t="shared" si="105"/>
        <v>10</v>
      </c>
      <c r="BS103">
        <f t="shared" si="106"/>
        <v>0</v>
      </c>
      <c r="BT103" s="180">
        <f t="shared" si="107"/>
        <v>43927</v>
      </c>
      <c r="BU103">
        <f t="shared" si="108"/>
        <v>373</v>
      </c>
      <c r="BV103">
        <f t="shared" si="109"/>
        <v>57</v>
      </c>
      <c r="BW103">
        <f t="shared" si="110"/>
        <v>5</v>
      </c>
    </row>
    <row r="104" spans="1:75" x14ac:dyDescent="0.55000000000000004">
      <c r="A104" s="180">
        <v>43928</v>
      </c>
      <c r="B104" s="146">
        <v>59</v>
      </c>
      <c r="C104" s="155">
        <f t="shared" si="98"/>
        <v>1042</v>
      </c>
      <c r="D104" s="155">
        <f t="shared" si="131"/>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95"/>
        <v>43928</v>
      </c>
      <c r="AA104" s="231">
        <f t="shared" si="91"/>
        <v>1355</v>
      </c>
      <c r="AB104" s="231">
        <f t="shared" si="92"/>
        <v>307</v>
      </c>
      <c r="AC104" s="232">
        <f t="shared" si="93"/>
        <v>9</v>
      </c>
      <c r="AD104" s="159">
        <f t="shared" ref="AD104:AD110" si="140">+AE104-AE103</f>
        <v>21</v>
      </c>
      <c r="AE104" s="147">
        <v>935</v>
      </c>
      <c r="AF104" s="155">
        <f t="shared" ref="AF104:AF116" si="141">+AG104-AG103</f>
        <v>20</v>
      </c>
      <c r="AG104" s="147">
        <v>236</v>
      </c>
      <c r="AH104" s="155">
        <f t="shared" ref="AH104:AH112" si="142">+AI104-AI103</f>
        <v>0</v>
      </c>
      <c r="AI104" s="42">
        <v>4</v>
      </c>
      <c r="AJ104" s="158">
        <f t="shared" ref="AJ104:AJ110" si="143">+AK104-AK103</f>
        <v>0</v>
      </c>
      <c r="AK104" s="147">
        <v>44</v>
      </c>
      <c r="AL104" s="155">
        <f t="shared" ref="AL104:AL110" si="144">+AM104-AM103</f>
        <v>0</v>
      </c>
      <c r="AM104" s="147">
        <v>10</v>
      </c>
      <c r="AN104" s="155">
        <f t="shared" ref="AN104:AN110" si="145">+AO104-AO103</f>
        <v>0</v>
      </c>
      <c r="AO104" s="157">
        <v>0</v>
      </c>
      <c r="AP104" s="158">
        <f t="shared" ref="AP104:AP110" si="146">+AQ104-AQ103</f>
        <v>3</v>
      </c>
      <c r="AQ104" s="147">
        <v>376</v>
      </c>
      <c r="AR104" s="155">
        <f t="shared" ref="AR104:AR110" si="147">+AS104-AS103</f>
        <v>4</v>
      </c>
      <c r="AS104" s="147">
        <v>61</v>
      </c>
      <c r="AT104" s="155">
        <f t="shared" ref="AT104:AT110" si="148">+AU104-AU103</f>
        <v>0</v>
      </c>
      <c r="AU104" s="148">
        <v>5</v>
      </c>
      <c r="BB104" s="230">
        <f t="shared" si="127"/>
        <v>43928</v>
      </c>
      <c r="BC104" s="132">
        <f t="shared" si="128"/>
        <v>59</v>
      </c>
      <c r="BD104" s="230">
        <f t="shared" si="129"/>
        <v>43928</v>
      </c>
      <c r="BE104" s="132">
        <f t="shared" si="130"/>
        <v>1042</v>
      </c>
      <c r="BF104" s="1">
        <f t="shared" si="114"/>
        <v>43928</v>
      </c>
      <c r="BG104">
        <f t="shared" si="112"/>
        <v>137</v>
      </c>
      <c r="BH104">
        <f t="shared" si="113"/>
        <v>102</v>
      </c>
      <c r="BI104" s="1">
        <f t="shared" si="115"/>
        <v>43928</v>
      </c>
      <c r="BJ104">
        <f t="shared" si="116"/>
        <v>601</v>
      </c>
      <c r="BK104">
        <f t="shared" si="124"/>
        <v>193</v>
      </c>
      <c r="BL104" s="180">
        <f t="shared" si="99"/>
        <v>43928</v>
      </c>
      <c r="BM104">
        <f t="shared" si="100"/>
        <v>935</v>
      </c>
      <c r="BN104">
        <f t="shared" si="101"/>
        <v>236</v>
      </c>
      <c r="BO104">
        <f t="shared" si="102"/>
        <v>4</v>
      </c>
      <c r="BP104" s="180">
        <f t="shared" si="103"/>
        <v>43928</v>
      </c>
      <c r="BQ104">
        <f t="shared" si="104"/>
        <v>44</v>
      </c>
      <c r="BR104">
        <f t="shared" si="105"/>
        <v>10</v>
      </c>
      <c r="BS104">
        <f t="shared" si="106"/>
        <v>0</v>
      </c>
      <c r="BT104" s="180">
        <f t="shared" si="107"/>
        <v>43928</v>
      </c>
      <c r="BU104">
        <f t="shared" si="108"/>
        <v>376</v>
      </c>
      <c r="BV104">
        <f t="shared" si="109"/>
        <v>61</v>
      </c>
      <c r="BW104">
        <f t="shared" si="110"/>
        <v>5</v>
      </c>
    </row>
    <row r="105" spans="1:75" x14ac:dyDescent="0.55000000000000004">
      <c r="A105" s="180">
        <v>43929</v>
      </c>
      <c r="B105" s="146">
        <v>61</v>
      </c>
      <c r="C105" s="155">
        <f t="shared" ref="C105" si="149">+B105+C104</f>
        <v>1103</v>
      </c>
      <c r="D105" s="155">
        <f t="shared" si="131"/>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95"/>
        <v>43929</v>
      </c>
      <c r="AA105" s="231">
        <f t="shared" si="91"/>
        <v>1384</v>
      </c>
      <c r="AB105" s="231">
        <f t="shared" si="92"/>
        <v>341</v>
      </c>
      <c r="AC105" s="232">
        <f t="shared" si="93"/>
        <v>9</v>
      </c>
      <c r="AD105" s="159">
        <f t="shared" si="140"/>
        <v>25</v>
      </c>
      <c r="AE105" s="147">
        <v>960</v>
      </c>
      <c r="AF105" s="155">
        <f t="shared" si="141"/>
        <v>28</v>
      </c>
      <c r="AG105" s="147">
        <v>264</v>
      </c>
      <c r="AH105" s="155">
        <f t="shared" si="142"/>
        <v>0</v>
      </c>
      <c r="AI105" s="42">
        <v>4</v>
      </c>
      <c r="AJ105" s="158">
        <f t="shared" si="143"/>
        <v>1</v>
      </c>
      <c r="AK105" s="147">
        <v>45</v>
      </c>
      <c r="AL105" s="155">
        <f t="shared" si="144"/>
        <v>0</v>
      </c>
      <c r="AM105" s="147">
        <v>10</v>
      </c>
      <c r="AN105" s="155">
        <f t="shared" si="145"/>
        <v>0</v>
      </c>
      <c r="AO105" s="157">
        <v>0</v>
      </c>
      <c r="AP105" s="158">
        <f t="shared" si="146"/>
        <v>3</v>
      </c>
      <c r="AQ105" s="147">
        <v>379</v>
      </c>
      <c r="AR105" s="155">
        <f t="shared" si="147"/>
        <v>6</v>
      </c>
      <c r="AS105" s="147">
        <v>67</v>
      </c>
      <c r="AT105" s="155">
        <f t="shared" si="148"/>
        <v>0</v>
      </c>
      <c r="AU105" s="148">
        <v>5</v>
      </c>
      <c r="BB105" s="230">
        <f t="shared" si="127"/>
        <v>43929</v>
      </c>
      <c r="BC105" s="132">
        <f t="shared" si="128"/>
        <v>61</v>
      </c>
      <c r="BD105" s="230">
        <f t="shared" si="129"/>
        <v>43929</v>
      </c>
      <c r="BE105" s="132">
        <f t="shared" si="130"/>
        <v>1103</v>
      </c>
      <c r="BF105" s="1">
        <f t="shared" si="114"/>
        <v>43929</v>
      </c>
      <c r="BG105">
        <f t="shared" si="112"/>
        <v>56</v>
      </c>
      <c r="BH105">
        <f t="shared" si="113"/>
        <v>28</v>
      </c>
      <c r="BI105" s="1">
        <f>+BF105</f>
        <v>43929</v>
      </c>
      <c r="BJ105">
        <f t="shared" si="116"/>
        <v>657</v>
      </c>
      <c r="BK105">
        <f t="shared" si="124"/>
        <v>221</v>
      </c>
      <c r="BL105" s="180">
        <f t="shared" si="99"/>
        <v>43929</v>
      </c>
      <c r="BM105">
        <f t="shared" si="100"/>
        <v>960</v>
      </c>
      <c r="BN105">
        <f t="shared" si="101"/>
        <v>264</v>
      </c>
      <c r="BO105">
        <f t="shared" si="102"/>
        <v>4</v>
      </c>
      <c r="BP105" s="180">
        <f t="shared" si="103"/>
        <v>43929</v>
      </c>
      <c r="BQ105">
        <f t="shared" si="104"/>
        <v>45</v>
      </c>
      <c r="BR105">
        <f t="shared" si="105"/>
        <v>10</v>
      </c>
      <c r="BS105">
        <f t="shared" si="106"/>
        <v>0</v>
      </c>
      <c r="BT105" s="180">
        <f t="shared" si="107"/>
        <v>43929</v>
      </c>
      <c r="BU105">
        <f t="shared" si="108"/>
        <v>379</v>
      </c>
      <c r="BV105">
        <f t="shared" si="109"/>
        <v>67</v>
      </c>
      <c r="BW105">
        <f t="shared" si="110"/>
        <v>5</v>
      </c>
    </row>
    <row r="106" spans="1:75" x14ac:dyDescent="0.55000000000000004">
      <c r="A106" s="180">
        <v>43930</v>
      </c>
      <c r="B106" s="146">
        <v>38</v>
      </c>
      <c r="C106" s="155">
        <f t="shared" ref="C106" si="150">+B106+C105</f>
        <v>1141</v>
      </c>
      <c r="D106" s="155">
        <f t="shared" si="131"/>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95"/>
        <v>43930</v>
      </c>
      <c r="AA106" s="231">
        <f t="shared" si="91"/>
        <v>1398</v>
      </c>
      <c r="AB106" s="231">
        <f t="shared" si="92"/>
        <v>383</v>
      </c>
      <c r="AC106" s="232">
        <f t="shared" si="93"/>
        <v>9</v>
      </c>
      <c r="AD106" s="184">
        <f t="shared" si="140"/>
        <v>13</v>
      </c>
      <c r="AE106" s="156">
        <v>973</v>
      </c>
      <c r="AF106" s="185">
        <f t="shared" si="141"/>
        <v>29</v>
      </c>
      <c r="AG106" s="156">
        <v>293</v>
      </c>
      <c r="AH106" s="185">
        <f t="shared" si="142"/>
        <v>0</v>
      </c>
      <c r="AI106" s="186">
        <v>4</v>
      </c>
      <c r="AJ106" s="187">
        <f t="shared" si="143"/>
        <v>0</v>
      </c>
      <c r="AK106" s="156">
        <v>45</v>
      </c>
      <c r="AL106" s="185">
        <f t="shared" si="144"/>
        <v>0</v>
      </c>
      <c r="AM106" s="156">
        <v>10</v>
      </c>
      <c r="AN106" s="185">
        <f t="shared" si="145"/>
        <v>0</v>
      </c>
      <c r="AO106" s="188">
        <v>0</v>
      </c>
      <c r="AP106" s="187">
        <f t="shared" si="146"/>
        <v>1</v>
      </c>
      <c r="AQ106" s="156">
        <v>380</v>
      </c>
      <c r="AR106" s="185">
        <f t="shared" si="147"/>
        <v>13</v>
      </c>
      <c r="AS106" s="156">
        <v>80</v>
      </c>
      <c r="AT106" s="185">
        <f t="shared" si="148"/>
        <v>0</v>
      </c>
      <c r="AU106" s="189">
        <v>5</v>
      </c>
      <c r="BB106" s="230">
        <f t="shared" si="127"/>
        <v>43930</v>
      </c>
      <c r="BC106" s="132">
        <f t="shared" si="128"/>
        <v>38</v>
      </c>
      <c r="BD106" s="230">
        <f t="shared" si="129"/>
        <v>43930</v>
      </c>
      <c r="BE106" s="132">
        <f t="shared" si="130"/>
        <v>1141</v>
      </c>
      <c r="BF106" s="1">
        <f t="shared" si="114"/>
        <v>43930</v>
      </c>
      <c r="BG106">
        <f t="shared" si="112"/>
        <v>47</v>
      </c>
      <c r="BH106">
        <f t="shared" si="113"/>
        <v>14</v>
      </c>
      <c r="BI106" s="1">
        <f t="shared" si="115"/>
        <v>43930</v>
      </c>
      <c r="BJ106">
        <f t="shared" si="116"/>
        <v>704</v>
      </c>
      <c r="BK106">
        <f t="shared" si="124"/>
        <v>235</v>
      </c>
      <c r="BL106" s="180">
        <f t="shared" si="99"/>
        <v>43930</v>
      </c>
      <c r="BM106">
        <f t="shared" si="100"/>
        <v>973</v>
      </c>
      <c r="BN106">
        <f t="shared" si="101"/>
        <v>293</v>
      </c>
      <c r="BO106">
        <f t="shared" si="102"/>
        <v>4</v>
      </c>
      <c r="BP106" s="180">
        <f t="shared" si="103"/>
        <v>43930</v>
      </c>
      <c r="BQ106">
        <f t="shared" si="104"/>
        <v>45</v>
      </c>
      <c r="BR106">
        <f t="shared" si="105"/>
        <v>10</v>
      </c>
      <c r="BS106">
        <f t="shared" si="106"/>
        <v>0</v>
      </c>
      <c r="BT106" s="180">
        <f t="shared" si="107"/>
        <v>43930</v>
      </c>
      <c r="BU106">
        <f t="shared" si="108"/>
        <v>380</v>
      </c>
      <c r="BV106">
        <f t="shared" si="109"/>
        <v>80</v>
      </c>
      <c r="BW106">
        <f t="shared" si="110"/>
        <v>5</v>
      </c>
    </row>
    <row r="107" spans="1:75" x14ac:dyDescent="0.55000000000000004">
      <c r="A107" s="180">
        <v>43931</v>
      </c>
      <c r="B107" s="146">
        <v>42</v>
      </c>
      <c r="C107" s="155">
        <f t="shared" ref="C107:C108" si="151">+B107+C106</f>
        <v>1183</v>
      </c>
      <c r="D107" s="155">
        <f t="shared" si="131"/>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95"/>
        <v>43931</v>
      </c>
      <c r="AA107" s="231">
        <f t="shared" si="91"/>
        <v>1416</v>
      </c>
      <c r="AB107" s="231">
        <f t="shared" si="92"/>
        <v>410</v>
      </c>
      <c r="AC107" s="232">
        <f t="shared" si="93"/>
        <v>10</v>
      </c>
      <c r="AD107" s="184">
        <f t="shared" si="140"/>
        <v>16</v>
      </c>
      <c r="AE107" s="156">
        <v>989</v>
      </c>
      <c r="AF107" s="185">
        <f t="shared" si="141"/>
        <v>16</v>
      </c>
      <c r="AG107" s="156">
        <v>309</v>
      </c>
      <c r="AH107" s="185">
        <f t="shared" si="142"/>
        <v>0</v>
      </c>
      <c r="AI107" s="186">
        <v>4</v>
      </c>
      <c r="AJ107" s="187">
        <f t="shared" si="143"/>
        <v>0</v>
      </c>
      <c r="AK107" s="156">
        <v>45</v>
      </c>
      <c r="AL107" s="185">
        <f t="shared" si="144"/>
        <v>0</v>
      </c>
      <c r="AM107" s="156">
        <v>10</v>
      </c>
      <c r="AN107" s="185">
        <f t="shared" si="145"/>
        <v>0</v>
      </c>
      <c r="AO107" s="188">
        <v>0</v>
      </c>
      <c r="AP107" s="187">
        <f t="shared" si="146"/>
        <v>2</v>
      </c>
      <c r="AQ107" s="156">
        <v>382</v>
      </c>
      <c r="AR107" s="185">
        <f t="shared" si="147"/>
        <v>11</v>
      </c>
      <c r="AS107" s="156">
        <v>91</v>
      </c>
      <c r="AT107" s="185">
        <f t="shared" si="148"/>
        <v>1</v>
      </c>
      <c r="AU107" s="189">
        <v>6</v>
      </c>
      <c r="BB107" s="230">
        <f t="shared" si="127"/>
        <v>43931</v>
      </c>
      <c r="BC107" s="132">
        <f t="shared" si="128"/>
        <v>42</v>
      </c>
      <c r="BD107" s="230">
        <f t="shared" si="129"/>
        <v>43931</v>
      </c>
      <c r="BE107" s="132">
        <f t="shared" si="130"/>
        <v>1183</v>
      </c>
      <c r="BF107" s="1">
        <f t="shared" si="114"/>
        <v>43931</v>
      </c>
      <c r="BG107">
        <f t="shared" si="112"/>
        <v>34</v>
      </c>
      <c r="BH107">
        <f t="shared" si="113"/>
        <v>7</v>
      </c>
      <c r="BI107" s="1">
        <f t="shared" si="115"/>
        <v>43931</v>
      </c>
      <c r="BJ107">
        <f t="shared" si="116"/>
        <v>738</v>
      </c>
      <c r="BK107">
        <f t="shared" si="124"/>
        <v>242</v>
      </c>
      <c r="BL107" s="180">
        <f t="shared" si="99"/>
        <v>43931</v>
      </c>
      <c r="BM107">
        <f t="shared" si="100"/>
        <v>989</v>
      </c>
      <c r="BN107">
        <f t="shared" si="101"/>
        <v>309</v>
      </c>
      <c r="BO107">
        <f t="shared" si="102"/>
        <v>4</v>
      </c>
      <c r="BP107" s="180">
        <f t="shared" si="103"/>
        <v>43931</v>
      </c>
      <c r="BQ107">
        <f t="shared" si="104"/>
        <v>45</v>
      </c>
      <c r="BR107">
        <f t="shared" si="105"/>
        <v>10</v>
      </c>
      <c r="BS107">
        <f t="shared" si="106"/>
        <v>0</v>
      </c>
      <c r="BT107" s="180">
        <f t="shared" si="107"/>
        <v>43931</v>
      </c>
      <c r="BU107">
        <f t="shared" si="108"/>
        <v>382</v>
      </c>
      <c r="BV107">
        <f t="shared" si="109"/>
        <v>91</v>
      </c>
      <c r="BW107">
        <f t="shared" si="110"/>
        <v>6</v>
      </c>
    </row>
    <row r="108" spans="1:75" x14ac:dyDescent="0.55000000000000004">
      <c r="A108" s="180">
        <v>43932</v>
      </c>
      <c r="B108" s="146">
        <v>97</v>
      </c>
      <c r="C108" s="155">
        <f t="shared" si="151"/>
        <v>1280</v>
      </c>
      <c r="D108" s="155">
        <f t="shared" si="131"/>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95"/>
        <v>43932</v>
      </c>
      <c r="AA108" s="231">
        <f t="shared" si="91"/>
        <v>1430</v>
      </c>
      <c r="AB108" s="231">
        <f t="shared" si="92"/>
        <v>437</v>
      </c>
      <c r="AC108" s="232">
        <f t="shared" si="93"/>
        <v>10</v>
      </c>
      <c r="AD108" s="184">
        <f t="shared" si="140"/>
        <v>11</v>
      </c>
      <c r="AE108" s="156">
        <v>1000</v>
      </c>
      <c r="AF108" s="185">
        <f t="shared" si="141"/>
        <v>27</v>
      </c>
      <c r="AG108" s="156">
        <v>336</v>
      </c>
      <c r="AH108" s="185">
        <f t="shared" si="142"/>
        <v>0</v>
      </c>
      <c r="AI108" s="186">
        <v>4</v>
      </c>
      <c r="AJ108" s="187">
        <f t="shared" si="143"/>
        <v>0</v>
      </c>
      <c r="AK108" s="156">
        <v>45</v>
      </c>
      <c r="AL108" s="185">
        <f t="shared" si="144"/>
        <v>0</v>
      </c>
      <c r="AM108" s="156">
        <v>10</v>
      </c>
      <c r="AN108" s="185">
        <f t="shared" si="145"/>
        <v>0</v>
      </c>
      <c r="AO108" s="188">
        <v>0</v>
      </c>
      <c r="AP108" s="187">
        <f t="shared" si="146"/>
        <v>3</v>
      </c>
      <c r="AQ108" s="156">
        <v>385</v>
      </c>
      <c r="AR108" s="185">
        <f t="shared" si="147"/>
        <v>0</v>
      </c>
      <c r="AS108" s="156">
        <v>91</v>
      </c>
      <c r="AT108" s="185">
        <f t="shared" si="148"/>
        <v>0</v>
      </c>
      <c r="AU108" s="189">
        <v>6</v>
      </c>
      <c r="BB108" s="230">
        <f t="shared" si="127"/>
        <v>43932</v>
      </c>
      <c r="BC108" s="132">
        <f t="shared" si="128"/>
        <v>97</v>
      </c>
      <c r="BD108" s="230">
        <f t="shared" si="129"/>
        <v>43932</v>
      </c>
      <c r="BE108" s="132">
        <f t="shared" si="130"/>
        <v>1280</v>
      </c>
      <c r="BF108" s="1">
        <f t="shared" si="114"/>
        <v>43932</v>
      </c>
      <c r="BG108">
        <f t="shared" si="112"/>
        <v>63</v>
      </c>
      <c r="BH108">
        <f t="shared" si="113"/>
        <v>12</v>
      </c>
      <c r="BI108" s="1">
        <f t="shared" si="115"/>
        <v>43932</v>
      </c>
      <c r="BJ108">
        <f t="shared" si="116"/>
        <v>801</v>
      </c>
      <c r="BK108">
        <f t="shared" si="124"/>
        <v>254</v>
      </c>
      <c r="BL108" s="180">
        <f t="shared" si="99"/>
        <v>43932</v>
      </c>
      <c r="BM108">
        <f t="shared" si="100"/>
        <v>1000</v>
      </c>
      <c r="BN108">
        <f t="shared" si="101"/>
        <v>336</v>
      </c>
      <c r="BO108">
        <f t="shared" si="102"/>
        <v>4</v>
      </c>
      <c r="BP108" s="180">
        <f t="shared" si="103"/>
        <v>43932</v>
      </c>
      <c r="BQ108">
        <f t="shared" si="104"/>
        <v>45</v>
      </c>
      <c r="BR108">
        <f t="shared" si="105"/>
        <v>10</v>
      </c>
      <c r="BS108">
        <f t="shared" si="106"/>
        <v>0</v>
      </c>
      <c r="BT108" s="180">
        <f t="shared" si="107"/>
        <v>43932</v>
      </c>
      <c r="BU108">
        <f t="shared" si="108"/>
        <v>385</v>
      </c>
      <c r="BV108">
        <f t="shared" si="109"/>
        <v>91</v>
      </c>
      <c r="BW108">
        <f t="shared" si="110"/>
        <v>6</v>
      </c>
    </row>
    <row r="109" spans="1:75" x14ac:dyDescent="0.55000000000000004">
      <c r="A109" s="180">
        <v>43933</v>
      </c>
      <c r="B109" s="146">
        <v>98</v>
      </c>
      <c r="C109" s="155">
        <f t="shared" ref="C109" si="152">+B109+C108</f>
        <v>1378</v>
      </c>
      <c r="D109" s="155">
        <f t="shared" ref="D109" si="153">+C109-F109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95"/>
        <v>43933</v>
      </c>
      <c r="AA109" s="231">
        <f t="shared" ref="AA109" si="154">+AE109+AK109+AQ109</f>
        <v>1437</v>
      </c>
      <c r="AB109" s="231">
        <f t="shared" ref="AB109" si="155">+AG109+AM109+AS109</f>
        <v>482</v>
      </c>
      <c r="AC109" s="232">
        <f t="shared" ref="AC109" si="156">+AI109+AO109+AU109</f>
        <v>10</v>
      </c>
      <c r="AD109" s="184">
        <f t="shared" si="140"/>
        <v>4</v>
      </c>
      <c r="AE109" s="156">
        <v>1004</v>
      </c>
      <c r="AF109" s="185">
        <f t="shared" si="141"/>
        <v>24</v>
      </c>
      <c r="AG109" s="156">
        <v>360</v>
      </c>
      <c r="AH109" s="185">
        <f t="shared" si="142"/>
        <v>0</v>
      </c>
      <c r="AI109" s="186">
        <v>4</v>
      </c>
      <c r="AJ109" s="187">
        <f t="shared" si="143"/>
        <v>0</v>
      </c>
      <c r="AK109" s="156">
        <v>45</v>
      </c>
      <c r="AL109" s="185">
        <f t="shared" si="144"/>
        <v>3</v>
      </c>
      <c r="AM109" s="156">
        <v>13</v>
      </c>
      <c r="AN109" s="185">
        <f t="shared" si="145"/>
        <v>0</v>
      </c>
      <c r="AO109" s="188">
        <v>0</v>
      </c>
      <c r="AP109" s="187">
        <f t="shared" si="146"/>
        <v>3</v>
      </c>
      <c r="AQ109" s="156">
        <v>388</v>
      </c>
      <c r="AR109" s="185">
        <f t="shared" si="147"/>
        <v>18</v>
      </c>
      <c r="AS109" s="156">
        <v>109</v>
      </c>
      <c r="AT109" s="185">
        <f t="shared" si="148"/>
        <v>0</v>
      </c>
      <c r="AU109" s="189">
        <v>6</v>
      </c>
      <c r="BB109" s="230">
        <f t="shared" si="127"/>
        <v>43933</v>
      </c>
      <c r="BC109" s="132">
        <f t="shared" si="128"/>
        <v>98</v>
      </c>
      <c r="BD109" s="230">
        <f t="shared" si="129"/>
        <v>43933</v>
      </c>
      <c r="BE109" s="132">
        <f t="shared" si="130"/>
        <v>1378</v>
      </c>
      <c r="BF109" s="1">
        <f t="shared" ref="BF109" si="157">+BB109</f>
        <v>43933</v>
      </c>
      <c r="BG109">
        <f t="shared" si="112"/>
        <v>61</v>
      </c>
      <c r="BH109">
        <f t="shared" si="113"/>
        <v>12</v>
      </c>
      <c r="BI109" s="1">
        <f t="shared" ref="BI109" si="158">+BF109</f>
        <v>43933</v>
      </c>
      <c r="BJ109">
        <f t="shared" ref="BJ109" si="159">+BJ108+BG109</f>
        <v>862</v>
      </c>
      <c r="BK109">
        <f t="shared" ref="BK109" si="160">+BK108+BH109</f>
        <v>266</v>
      </c>
      <c r="BL109" s="180">
        <f t="shared" si="99"/>
        <v>43933</v>
      </c>
      <c r="BM109">
        <f t="shared" si="100"/>
        <v>1004</v>
      </c>
      <c r="BN109">
        <f t="shared" si="101"/>
        <v>360</v>
      </c>
      <c r="BO109">
        <f t="shared" si="102"/>
        <v>4</v>
      </c>
      <c r="BP109" s="180">
        <f t="shared" si="103"/>
        <v>43933</v>
      </c>
      <c r="BQ109">
        <f t="shared" si="104"/>
        <v>45</v>
      </c>
      <c r="BR109">
        <f t="shared" si="105"/>
        <v>13</v>
      </c>
      <c r="BS109">
        <f t="shared" si="106"/>
        <v>0</v>
      </c>
      <c r="BT109" s="180">
        <f t="shared" si="107"/>
        <v>43933</v>
      </c>
      <c r="BU109">
        <f t="shared" si="108"/>
        <v>388</v>
      </c>
      <c r="BV109">
        <f t="shared" si="109"/>
        <v>109</v>
      </c>
      <c r="BW109">
        <f t="shared" si="110"/>
        <v>6</v>
      </c>
    </row>
    <row r="110" spans="1:75" x14ac:dyDescent="0.55000000000000004">
      <c r="A110" s="180">
        <v>43934</v>
      </c>
      <c r="B110" s="146">
        <v>86</v>
      </c>
      <c r="C110" s="155">
        <f t="shared" ref="C110" si="161">+B110+C109</f>
        <v>1464</v>
      </c>
      <c r="D110" s="155">
        <f t="shared" ref="D110:D115" si="162">+C110-F110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95"/>
        <v>43934</v>
      </c>
      <c r="AA110" s="231">
        <f t="shared" ref="AA110" si="163">+AE110+AK110+AQ110</f>
        <v>1447</v>
      </c>
      <c r="AB110" s="231">
        <f t="shared" ref="AB110" si="164">+AG110+AM110+AS110</f>
        <v>524</v>
      </c>
      <c r="AC110" s="232">
        <f t="shared" ref="AC110" si="165">+AI110+AO110+AU110</f>
        <v>10</v>
      </c>
      <c r="AD110" s="184">
        <f t="shared" si="140"/>
        <v>5</v>
      </c>
      <c r="AE110" s="156">
        <v>1009</v>
      </c>
      <c r="AF110" s="185">
        <f t="shared" si="141"/>
        <v>37</v>
      </c>
      <c r="AG110" s="156">
        <v>397</v>
      </c>
      <c r="AH110" s="185">
        <f t="shared" si="142"/>
        <v>0</v>
      </c>
      <c r="AI110" s="186">
        <v>4</v>
      </c>
      <c r="AJ110" s="187">
        <f t="shared" si="143"/>
        <v>0</v>
      </c>
      <c r="AK110" s="156">
        <v>45</v>
      </c>
      <c r="AL110" s="185">
        <f t="shared" si="144"/>
        <v>0</v>
      </c>
      <c r="AM110" s="156">
        <v>13</v>
      </c>
      <c r="AN110" s="185">
        <f t="shared" si="145"/>
        <v>0</v>
      </c>
      <c r="AO110" s="188">
        <v>0</v>
      </c>
      <c r="AP110" s="187">
        <f t="shared" si="146"/>
        <v>5</v>
      </c>
      <c r="AQ110" s="156">
        <v>393</v>
      </c>
      <c r="AR110" s="185">
        <f t="shared" si="147"/>
        <v>5</v>
      </c>
      <c r="AS110" s="156">
        <v>114</v>
      </c>
      <c r="AT110" s="185">
        <f t="shared" si="148"/>
        <v>0</v>
      </c>
      <c r="AU110" s="189">
        <v>6</v>
      </c>
      <c r="BB110" s="230">
        <f t="shared" si="127"/>
        <v>43934</v>
      </c>
      <c r="BC110" s="132">
        <f t="shared" si="128"/>
        <v>86</v>
      </c>
      <c r="BD110" s="230">
        <f t="shared" si="129"/>
        <v>43934</v>
      </c>
      <c r="BE110" s="132">
        <f t="shared" si="130"/>
        <v>1464</v>
      </c>
      <c r="BF110" s="1">
        <f t="shared" ref="BF110" si="166">+BB110</f>
        <v>43934</v>
      </c>
      <c r="BG110">
        <f t="shared" si="112"/>
        <v>54</v>
      </c>
      <c r="BH110">
        <f t="shared" si="113"/>
        <v>5</v>
      </c>
      <c r="BI110" s="1">
        <f t="shared" ref="BI110" si="167">+BF110</f>
        <v>43934</v>
      </c>
      <c r="BJ110">
        <f t="shared" ref="BJ110" si="168">+BJ109+BG110</f>
        <v>916</v>
      </c>
      <c r="BK110">
        <f t="shared" ref="BK110" si="169">+BK109+BH110</f>
        <v>271</v>
      </c>
      <c r="BL110" s="180">
        <f t="shared" si="99"/>
        <v>43934</v>
      </c>
      <c r="BM110">
        <f t="shared" si="100"/>
        <v>1009</v>
      </c>
      <c r="BN110">
        <f t="shared" si="101"/>
        <v>397</v>
      </c>
      <c r="BO110">
        <f t="shared" si="102"/>
        <v>4</v>
      </c>
      <c r="BP110" s="180">
        <f t="shared" si="103"/>
        <v>43934</v>
      </c>
      <c r="BQ110">
        <f t="shared" si="104"/>
        <v>45</v>
      </c>
      <c r="BR110">
        <f t="shared" si="105"/>
        <v>13</v>
      </c>
      <c r="BS110">
        <f t="shared" si="106"/>
        <v>0</v>
      </c>
      <c r="BT110" s="180">
        <f t="shared" si="107"/>
        <v>43934</v>
      </c>
      <c r="BU110">
        <f t="shared" si="108"/>
        <v>393</v>
      </c>
      <c r="BV110">
        <f t="shared" si="109"/>
        <v>114</v>
      </c>
      <c r="BW110">
        <f t="shared" si="110"/>
        <v>6</v>
      </c>
    </row>
    <row r="111" spans="1:75" x14ac:dyDescent="0.55000000000000004">
      <c r="A111" s="180">
        <v>43935</v>
      </c>
      <c r="B111" s="146">
        <v>36</v>
      </c>
      <c r="C111" s="155">
        <f t="shared" ref="C111" si="170">+B111+C110</f>
        <v>1500</v>
      </c>
      <c r="D111" s="155">
        <f t="shared" si="162"/>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95"/>
        <v>43935</v>
      </c>
      <c r="AA111" s="231">
        <f t="shared" ref="AA111" si="171">+AE111+AK111+AQ111</f>
        <v>1450</v>
      </c>
      <c r="AB111" s="231">
        <f t="shared" ref="AB111" si="172">+AG111+AM111+AS111</f>
        <v>573</v>
      </c>
      <c r="AC111" s="232">
        <f t="shared" ref="AC111" si="173">+AI111+AO111+AU111</f>
        <v>10</v>
      </c>
      <c r="AD111" s="184">
        <f t="shared" ref="AD111" si="174">+AE111-AE110</f>
        <v>3</v>
      </c>
      <c r="AE111" s="156">
        <v>1012</v>
      </c>
      <c r="AF111" s="185">
        <f t="shared" si="141"/>
        <v>37</v>
      </c>
      <c r="AG111" s="156">
        <v>434</v>
      </c>
      <c r="AH111" s="185">
        <f t="shared" si="142"/>
        <v>0</v>
      </c>
      <c r="AI111" s="186">
        <v>4</v>
      </c>
      <c r="AJ111" s="187">
        <f t="shared" ref="AJ111:AJ112" si="175">+AK111-AK110</f>
        <v>0</v>
      </c>
      <c r="AK111" s="156">
        <v>45</v>
      </c>
      <c r="AL111" s="185">
        <f t="shared" ref="AL111:AL112" si="176">+AM111-AM110</f>
        <v>2</v>
      </c>
      <c r="AM111" s="156">
        <v>15</v>
      </c>
      <c r="AN111" s="185">
        <f t="shared" ref="AN111:AN112" si="177">+AO111-AO110</f>
        <v>0</v>
      </c>
      <c r="AO111" s="188">
        <v>0</v>
      </c>
      <c r="AP111" s="187">
        <f t="shared" ref="AP111:AP114" si="178">+AQ111-AQ110</f>
        <v>0</v>
      </c>
      <c r="AQ111" s="156">
        <v>393</v>
      </c>
      <c r="AR111" s="185">
        <f t="shared" ref="AR111:AR114" si="179">+AS111-AS110</f>
        <v>10</v>
      </c>
      <c r="AS111" s="156">
        <v>124</v>
      </c>
      <c r="AT111" s="185">
        <f t="shared" ref="AT111:AT112" si="180">+AU111-AU110</f>
        <v>0</v>
      </c>
      <c r="AU111" s="189">
        <v>6</v>
      </c>
      <c r="BB111" s="230">
        <f t="shared" si="127"/>
        <v>43935</v>
      </c>
      <c r="BC111" s="132">
        <f t="shared" si="128"/>
        <v>36</v>
      </c>
      <c r="BD111" s="230">
        <f t="shared" si="129"/>
        <v>43935</v>
      </c>
      <c r="BE111" s="132">
        <f t="shared" si="130"/>
        <v>1500</v>
      </c>
      <c r="BF111" s="1">
        <f t="shared" ref="BF111" si="181">+BB111</f>
        <v>43935</v>
      </c>
      <c r="BG111">
        <f t="shared" si="112"/>
        <v>57</v>
      </c>
      <c r="BH111">
        <f t="shared" si="113"/>
        <v>3</v>
      </c>
      <c r="BI111" s="1">
        <f t="shared" ref="BI111" si="182">+BF111</f>
        <v>43935</v>
      </c>
      <c r="BJ111">
        <f t="shared" ref="BJ111" si="183">+BJ110+BG111</f>
        <v>973</v>
      </c>
      <c r="BK111">
        <f t="shared" ref="BK111" si="184">+BK110+BH111</f>
        <v>274</v>
      </c>
      <c r="BL111" s="180">
        <f t="shared" si="99"/>
        <v>43935</v>
      </c>
      <c r="BM111">
        <f t="shared" si="100"/>
        <v>1012</v>
      </c>
      <c r="BN111">
        <f t="shared" si="101"/>
        <v>434</v>
      </c>
      <c r="BO111">
        <f t="shared" si="102"/>
        <v>4</v>
      </c>
      <c r="BP111" s="180">
        <f t="shared" si="103"/>
        <v>43935</v>
      </c>
      <c r="BQ111">
        <f t="shared" si="104"/>
        <v>45</v>
      </c>
      <c r="BR111">
        <f t="shared" si="105"/>
        <v>15</v>
      </c>
      <c r="BS111">
        <f t="shared" si="106"/>
        <v>0</v>
      </c>
      <c r="BT111" s="180">
        <f t="shared" si="107"/>
        <v>43935</v>
      </c>
      <c r="BU111">
        <f t="shared" si="108"/>
        <v>393</v>
      </c>
      <c r="BV111">
        <f t="shared" si="109"/>
        <v>124</v>
      </c>
      <c r="BW111">
        <f t="shared" si="110"/>
        <v>6</v>
      </c>
    </row>
    <row r="112" spans="1:75" x14ac:dyDescent="0.55000000000000004">
      <c r="A112" s="180">
        <v>43936</v>
      </c>
      <c r="B112" s="146">
        <v>34</v>
      </c>
      <c r="C112" s="155">
        <f t="shared" ref="C112" si="185">+B112+C111</f>
        <v>1534</v>
      </c>
      <c r="D112" s="155">
        <f t="shared" si="162"/>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4" si="186">+A112</f>
        <v>43936</v>
      </c>
      <c r="AA112" s="231">
        <f t="shared" ref="AA112" si="187">+AE112+AK112+AQ112</f>
        <v>1456</v>
      </c>
      <c r="AB112" s="231">
        <f t="shared" ref="AB112" si="188">+AG112+AM112+AS112</f>
        <v>612</v>
      </c>
      <c r="AC112" s="232">
        <f t="shared" ref="AC112" si="189">+AI112+AO112+AU112</f>
        <v>10</v>
      </c>
      <c r="AD112" s="184">
        <f t="shared" ref="AD112:AD114" si="190">+AE112-AE111</f>
        <v>4</v>
      </c>
      <c r="AE112" s="156">
        <v>1016</v>
      </c>
      <c r="AF112" s="185">
        <f t="shared" si="141"/>
        <v>25</v>
      </c>
      <c r="AG112" s="156">
        <v>459</v>
      </c>
      <c r="AH112" s="185">
        <f t="shared" si="142"/>
        <v>0</v>
      </c>
      <c r="AI112" s="186">
        <v>4</v>
      </c>
      <c r="AJ112" s="187">
        <f t="shared" si="175"/>
        <v>0</v>
      </c>
      <c r="AK112" s="156">
        <v>45</v>
      </c>
      <c r="AL112" s="185">
        <f t="shared" si="176"/>
        <v>1</v>
      </c>
      <c r="AM112" s="156">
        <v>16</v>
      </c>
      <c r="AN112" s="185">
        <f t="shared" si="177"/>
        <v>0</v>
      </c>
      <c r="AO112" s="188">
        <v>0</v>
      </c>
      <c r="AP112" s="187">
        <f t="shared" si="178"/>
        <v>2</v>
      </c>
      <c r="AQ112" s="156">
        <v>395</v>
      </c>
      <c r="AR112" s="185">
        <f t="shared" si="179"/>
        <v>13</v>
      </c>
      <c r="AS112" s="156">
        <v>137</v>
      </c>
      <c r="AT112" s="185">
        <f t="shared" si="180"/>
        <v>0</v>
      </c>
      <c r="AU112" s="189">
        <v>6</v>
      </c>
      <c r="BB112" s="230">
        <f t="shared" si="127"/>
        <v>43936</v>
      </c>
      <c r="BC112" s="132">
        <f t="shared" si="128"/>
        <v>34</v>
      </c>
      <c r="BD112" s="230">
        <f t="shared" si="129"/>
        <v>43936</v>
      </c>
      <c r="BE112" s="132">
        <f t="shared" si="130"/>
        <v>1534</v>
      </c>
      <c r="BF112" s="1">
        <f t="shared" ref="BF112" si="191">+BB112</f>
        <v>43936</v>
      </c>
      <c r="BG112">
        <f t="shared" si="112"/>
        <v>64</v>
      </c>
      <c r="BH112">
        <f t="shared" si="113"/>
        <v>3</v>
      </c>
      <c r="BI112" s="1">
        <f t="shared" ref="BI112" si="192">+BF112</f>
        <v>43936</v>
      </c>
      <c r="BJ112">
        <f t="shared" ref="BJ112" si="193">+BJ111+BG112</f>
        <v>1037</v>
      </c>
      <c r="BK112">
        <f t="shared" ref="BK112" si="194">+BK111+BH112</f>
        <v>277</v>
      </c>
      <c r="BL112" s="180">
        <f t="shared" si="99"/>
        <v>43936</v>
      </c>
      <c r="BM112">
        <f t="shared" si="100"/>
        <v>1016</v>
      </c>
      <c r="BN112">
        <f t="shared" si="101"/>
        <v>459</v>
      </c>
      <c r="BO112">
        <f t="shared" si="102"/>
        <v>4</v>
      </c>
      <c r="BP112" s="180">
        <f t="shared" si="103"/>
        <v>43936</v>
      </c>
      <c r="BQ112">
        <f t="shared" si="104"/>
        <v>45</v>
      </c>
      <c r="BR112">
        <f t="shared" si="105"/>
        <v>16</v>
      </c>
      <c r="BS112">
        <f t="shared" si="106"/>
        <v>0</v>
      </c>
      <c r="BT112" s="180">
        <f t="shared" si="107"/>
        <v>43936</v>
      </c>
      <c r="BU112">
        <f t="shared" si="108"/>
        <v>395</v>
      </c>
      <c r="BV112">
        <f t="shared" si="109"/>
        <v>137</v>
      </c>
      <c r="BW112">
        <f t="shared" si="110"/>
        <v>6</v>
      </c>
    </row>
    <row r="113" spans="1:75" x14ac:dyDescent="0.55000000000000004">
      <c r="A113" s="180">
        <v>43937</v>
      </c>
      <c r="B113" s="146">
        <v>15</v>
      </c>
      <c r="C113" s="155">
        <f t="shared" ref="C113" si="195">+B113+C112</f>
        <v>1549</v>
      </c>
      <c r="D113" s="155">
        <f t="shared" si="162"/>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86"/>
        <v>43937</v>
      </c>
      <c r="AA113" s="231">
        <f t="shared" ref="AA113" si="196">+AE113+AK113+AQ113</f>
        <v>1457</v>
      </c>
      <c r="AB113" s="231">
        <f t="shared" ref="AB113" si="197">+AG113+AM113+AS113</f>
        <v>656</v>
      </c>
      <c r="AC113" s="232">
        <f t="shared" ref="AC113" si="198">+AI113+AO113+AU113</f>
        <v>10</v>
      </c>
      <c r="AD113" s="184">
        <f t="shared" si="190"/>
        <v>1</v>
      </c>
      <c r="AE113" s="156">
        <v>1017</v>
      </c>
      <c r="AF113" s="185">
        <f t="shared" si="141"/>
        <v>26</v>
      </c>
      <c r="AG113" s="156">
        <v>485</v>
      </c>
      <c r="AH113" s="185">
        <f t="shared" ref="AH113" si="199">+AI113-AI112</f>
        <v>0</v>
      </c>
      <c r="AI113" s="186">
        <v>4</v>
      </c>
      <c r="AJ113" s="187">
        <f t="shared" ref="AJ113" si="200">+AK113-AK112</f>
        <v>0</v>
      </c>
      <c r="AK113" s="156">
        <v>45</v>
      </c>
      <c r="AL113" s="185">
        <f t="shared" ref="AL113" si="201">+AM113-AM112</f>
        <v>0</v>
      </c>
      <c r="AM113" s="156">
        <v>16</v>
      </c>
      <c r="AN113" s="185">
        <f t="shared" ref="AN113" si="202">+AO113-AO112</f>
        <v>0</v>
      </c>
      <c r="AO113" s="188">
        <v>0</v>
      </c>
      <c r="AP113" s="187">
        <f t="shared" si="178"/>
        <v>0</v>
      </c>
      <c r="AQ113" s="156">
        <v>395</v>
      </c>
      <c r="AR113" s="185">
        <f t="shared" si="179"/>
        <v>18</v>
      </c>
      <c r="AS113" s="156">
        <v>155</v>
      </c>
      <c r="AT113" s="185">
        <f t="shared" ref="AT113" si="203">+AU113-AU112</f>
        <v>0</v>
      </c>
      <c r="AU113" s="189">
        <v>6</v>
      </c>
      <c r="BB113" s="230">
        <f t="shared" si="127"/>
        <v>43937</v>
      </c>
      <c r="BC113" s="132">
        <f t="shared" si="128"/>
        <v>15</v>
      </c>
      <c r="BD113" s="230">
        <f t="shared" si="129"/>
        <v>43937</v>
      </c>
      <c r="BE113" s="132">
        <f t="shared" si="130"/>
        <v>1549</v>
      </c>
      <c r="BF113" s="1">
        <f t="shared" ref="BF113" si="204">+BB113</f>
        <v>43937</v>
      </c>
      <c r="BG113">
        <f t="shared" si="112"/>
        <v>66</v>
      </c>
      <c r="BH113">
        <f t="shared" si="113"/>
        <v>3</v>
      </c>
      <c r="BI113" s="1">
        <f t="shared" ref="BI113" si="205">+BF113</f>
        <v>43937</v>
      </c>
      <c r="BJ113">
        <f t="shared" ref="BJ113" si="206">+BJ112+BG113</f>
        <v>1103</v>
      </c>
      <c r="BK113">
        <f t="shared" ref="BK113" si="207">+BK112+BH113</f>
        <v>280</v>
      </c>
      <c r="BL113" s="180">
        <f t="shared" si="99"/>
        <v>43937</v>
      </c>
      <c r="BM113">
        <f t="shared" si="100"/>
        <v>1017</v>
      </c>
      <c r="BN113">
        <f t="shared" si="101"/>
        <v>485</v>
      </c>
      <c r="BO113">
        <f t="shared" si="102"/>
        <v>4</v>
      </c>
      <c r="BP113" s="180">
        <f t="shared" si="103"/>
        <v>43937</v>
      </c>
      <c r="BQ113">
        <f t="shared" si="104"/>
        <v>45</v>
      </c>
      <c r="BR113">
        <f t="shared" si="105"/>
        <v>16</v>
      </c>
      <c r="BS113">
        <f t="shared" si="106"/>
        <v>0</v>
      </c>
      <c r="BT113" s="180">
        <f t="shared" si="107"/>
        <v>43937</v>
      </c>
      <c r="BU113">
        <f t="shared" si="108"/>
        <v>395</v>
      </c>
      <c r="BV113">
        <f t="shared" si="109"/>
        <v>155</v>
      </c>
      <c r="BW113">
        <f t="shared" si="110"/>
        <v>6</v>
      </c>
    </row>
    <row r="114" spans="1:75" x14ac:dyDescent="0.55000000000000004">
      <c r="A114" s="180">
        <v>43938</v>
      </c>
      <c r="B114" s="146">
        <v>17</v>
      </c>
      <c r="C114" s="155">
        <f t="shared" ref="C114" si="208">+B114+C113</f>
        <v>1566</v>
      </c>
      <c r="D114" s="155">
        <f t="shared" si="162"/>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86"/>
        <v>43938</v>
      </c>
      <c r="AA114" s="231">
        <f t="shared" ref="AA114" si="209">+AE114+AK114+AQ114</f>
        <v>1461</v>
      </c>
      <c r="AB114" s="231">
        <f t="shared" ref="AB114" si="210">+AG114+AM114+AS114</f>
        <v>715</v>
      </c>
      <c r="AC114" s="232">
        <f t="shared" ref="AC114" si="211">+AI114+AO114+AU114</f>
        <v>10</v>
      </c>
      <c r="AD114" s="184">
        <f t="shared" si="190"/>
        <v>4</v>
      </c>
      <c r="AE114" s="156">
        <v>1021</v>
      </c>
      <c r="AF114" s="185">
        <f t="shared" si="141"/>
        <v>47</v>
      </c>
      <c r="AG114" s="156">
        <v>532</v>
      </c>
      <c r="AH114" s="185">
        <f t="shared" ref="AH114" si="212">+AI114-AI113</f>
        <v>0</v>
      </c>
      <c r="AI114" s="186">
        <v>4</v>
      </c>
      <c r="AJ114" s="187">
        <f t="shared" ref="AJ114" si="213">+AK114-AK113</f>
        <v>0</v>
      </c>
      <c r="AK114" s="156">
        <v>45</v>
      </c>
      <c r="AL114" s="185">
        <f t="shared" ref="AL114" si="214">+AM114-AM113</f>
        <v>1</v>
      </c>
      <c r="AM114" s="156">
        <v>17</v>
      </c>
      <c r="AN114" s="185">
        <f t="shared" ref="AN114" si="215">+AO114-AO113</f>
        <v>0</v>
      </c>
      <c r="AO114" s="188">
        <v>0</v>
      </c>
      <c r="AP114" s="187">
        <f t="shared" si="178"/>
        <v>0</v>
      </c>
      <c r="AQ114" s="156">
        <v>395</v>
      </c>
      <c r="AR114" s="185">
        <f t="shared" si="179"/>
        <v>11</v>
      </c>
      <c r="AS114" s="156">
        <v>166</v>
      </c>
      <c r="AT114" s="185">
        <f t="shared" ref="AT114" si="216">+AU114-AU113</f>
        <v>0</v>
      </c>
      <c r="AU114" s="189">
        <v>6</v>
      </c>
      <c r="BB114" s="230">
        <f t="shared" si="127"/>
        <v>43938</v>
      </c>
      <c r="BC114" s="132">
        <f t="shared" si="128"/>
        <v>17</v>
      </c>
      <c r="BD114" s="230">
        <f t="shared" si="129"/>
        <v>43938</v>
      </c>
      <c r="BE114" s="132">
        <f t="shared" si="130"/>
        <v>1566</v>
      </c>
      <c r="BF114" s="1">
        <f t="shared" ref="BF114" si="217">+BB114</f>
        <v>43938</v>
      </c>
      <c r="BG114">
        <f t="shared" si="112"/>
        <v>54</v>
      </c>
      <c r="BH114">
        <f t="shared" si="113"/>
        <v>3</v>
      </c>
      <c r="BI114" s="1">
        <f t="shared" ref="BI114" si="218">+BF114</f>
        <v>43938</v>
      </c>
      <c r="BJ114">
        <f t="shared" ref="BJ114" si="219">+BJ113+BG114</f>
        <v>1157</v>
      </c>
      <c r="BK114">
        <f t="shared" ref="BK114" si="220">+BK113+BH114</f>
        <v>283</v>
      </c>
      <c r="BL114" s="180">
        <f t="shared" si="99"/>
        <v>43938</v>
      </c>
      <c r="BM114">
        <f t="shared" si="100"/>
        <v>1021</v>
      </c>
      <c r="BN114">
        <f t="shared" si="101"/>
        <v>532</v>
      </c>
      <c r="BO114">
        <f t="shared" si="102"/>
        <v>4</v>
      </c>
      <c r="BP114" s="180">
        <f t="shared" si="103"/>
        <v>43938</v>
      </c>
      <c r="BQ114">
        <f t="shared" si="104"/>
        <v>45</v>
      </c>
      <c r="BR114">
        <f t="shared" si="105"/>
        <v>17</v>
      </c>
      <c r="BS114">
        <f t="shared" si="106"/>
        <v>0</v>
      </c>
      <c r="BT114" s="180">
        <f t="shared" si="107"/>
        <v>43938</v>
      </c>
      <c r="BU114">
        <f t="shared" si="108"/>
        <v>395</v>
      </c>
      <c r="BV114">
        <f t="shared" si="109"/>
        <v>166</v>
      </c>
      <c r="BW114">
        <f t="shared" si="110"/>
        <v>6</v>
      </c>
    </row>
    <row r="115" spans="1:75" x14ac:dyDescent="0.55000000000000004">
      <c r="A115" s="180">
        <v>43939</v>
      </c>
      <c r="B115" s="146">
        <v>9</v>
      </c>
      <c r="C115" s="155">
        <f t="shared" ref="C115" si="221">+B115+C114</f>
        <v>1575</v>
      </c>
      <c r="D115" s="155">
        <f t="shared" si="162"/>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ref="Z115:Z117" si="222">+A115</f>
        <v>43939</v>
      </c>
      <c r="AA115" s="231">
        <f t="shared" ref="AA115" si="223">+AE115+AK115+AQ115</f>
        <v>1466</v>
      </c>
      <c r="AB115" s="231">
        <f t="shared" ref="AB115" si="224">+AG115+AM115+AS115</f>
        <v>763</v>
      </c>
      <c r="AC115" s="232">
        <f t="shared" ref="AC115" si="225">+AI115+AO115+AU115</f>
        <v>10</v>
      </c>
      <c r="AD115" s="184">
        <f t="shared" ref="AD115:AD116" si="226">+AE115-AE114</f>
        <v>2</v>
      </c>
      <c r="AE115" s="156">
        <v>1023</v>
      </c>
      <c r="AF115" s="185">
        <f t="shared" si="141"/>
        <v>36</v>
      </c>
      <c r="AG115" s="156">
        <v>568</v>
      </c>
      <c r="AH115" s="185">
        <f t="shared" ref="AH115" si="227">+AI115-AI114</f>
        <v>0</v>
      </c>
      <c r="AI115" s="186">
        <v>4</v>
      </c>
      <c r="AJ115" s="187">
        <f t="shared" ref="AJ115:AJ116" si="228">+AK115-AK114</f>
        <v>0</v>
      </c>
      <c r="AK115" s="156">
        <v>45</v>
      </c>
      <c r="AL115" s="185">
        <f t="shared" ref="AL115:AL116" si="229">+AM115-AM114</f>
        <v>0</v>
      </c>
      <c r="AM115" s="156">
        <v>17</v>
      </c>
      <c r="AN115" s="185">
        <f t="shared" ref="AN115" si="230">+AO115-AO114</f>
        <v>0</v>
      </c>
      <c r="AO115" s="188">
        <v>0</v>
      </c>
      <c r="AP115" s="187">
        <f t="shared" ref="AP115:AP119" si="231">+AQ115-AQ114</f>
        <v>3</v>
      </c>
      <c r="AQ115" s="156">
        <v>398</v>
      </c>
      <c r="AR115" s="185">
        <f t="shared" ref="AR115:AR120" si="232">+AS115-AS114</f>
        <v>12</v>
      </c>
      <c r="AS115" s="156">
        <v>178</v>
      </c>
      <c r="AT115" s="185">
        <f t="shared" ref="AT115" si="233">+AU115-AU114</f>
        <v>0</v>
      </c>
      <c r="AU115" s="189">
        <v>6</v>
      </c>
      <c r="BB115" s="230">
        <f t="shared" si="127"/>
        <v>43939</v>
      </c>
      <c r="BC115" s="132">
        <f t="shared" si="128"/>
        <v>9</v>
      </c>
      <c r="BD115" s="230">
        <f t="shared" si="129"/>
        <v>43939</v>
      </c>
      <c r="BE115" s="132">
        <f t="shared" si="130"/>
        <v>1575</v>
      </c>
      <c r="BF115" s="1">
        <f t="shared" ref="BF115" si="234">+BB115</f>
        <v>43939</v>
      </c>
      <c r="BG115">
        <f t="shared" si="112"/>
        <v>44</v>
      </c>
      <c r="BH115">
        <f t="shared" si="113"/>
        <v>3</v>
      </c>
      <c r="BI115" s="1">
        <f t="shared" ref="BI115" si="235">+BF115</f>
        <v>43939</v>
      </c>
      <c r="BJ115">
        <f t="shared" ref="BJ115" si="236">+BJ114+BG115</f>
        <v>1201</v>
      </c>
      <c r="BK115">
        <f t="shared" ref="BK115" si="237">+BK114+BH115</f>
        <v>286</v>
      </c>
      <c r="BL115" s="180">
        <f t="shared" si="99"/>
        <v>43939</v>
      </c>
      <c r="BM115">
        <f t="shared" si="100"/>
        <v>1023</v>
      </c>
      <c r="BN115">
        <f t="shared" si="101"/>
        <v>568</v>
      </c>
      <c r="BO115">
        <f t="shared" si="102"/>
        <v>4</v>
      </c>
      <c r="BP115" s="180">
        <f t="shared" si="103"/>
        <v>43939</v>
      </c>
      <c r="BQ115">
        <f t="shared" si="104"/>
        <v>45</v>
      </c>
      <c r="BR115">
        <f t="shared" si="105"/>
        <v>17</v>
      </c>
      <c r="BS115">
        <f t="shared" si="106"/>
        <v>0</v>
      </c>
      <c r="BT115" s="180">
        <f t="shared" si="107"/>
        <v>43939</v>
      </c>
      <c r="BU115">
        <f t="shared" si="108"/>
        <v>398</v>
      </c>
      <c r="BV115">
        <f t="shared" si="109"/>
        <v>178</v>
      </c>
      <c r="BW115">
        <f t="shared" si="110"/>
        <v>6</v>
      </c>
    </row>
    <row r="116" spans="1:75" x14ac:dyDescent="0.55000000000000004">
      <c r="A116" s="180">
        <v>43940</v>
      </c>
      <c r="B116" s="146">
        <v>8</v>
      </c>
      <c r="C116" s="155">
        <f t="shared" ref="C116" si="238">+B116+C115</f>
        <v>1583</v>
      </c>
      <c r="D116" s="155">
        <f t="shared" ref="D116" si="239">+C116-F116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222"/>
        <v>43940</v>
      </c>
      <c r="AA116" s="231">
        <f t="shared" ref="AA116" si="240">+AE116+AK116+AQ116</f>
        <v>1490</v>
      </c>
      <c r="AB116" s="231">
        <f t="shared" ref="AB116" si="241">+AG116+AM116+AS116</f>
        <v>811</v>
      </c>
      <c r="AC116" s="232">
        <f t="shared" ref="AC116" si="242">+AI116+AO116+AU116</f>
        <v>10</v>
      </c>
      <c r="AD116" s="184">
        <f t="shared" si="226"/>
        <v>2</v>
      </c>
      <c r="AE116" s="156">
        <v>1025</v>
      </c>
      <c r="AF116" s="185">
        <f t="shared" si="141"/>
        <v>34</v>
      </c>
      <c r="AG116" s="156">
        <v>602</v>
      </c>
      <c r="AH116" s="185">
        <f t="shared" ref="AH116" si="243">+AI116-AI115</f>
        <v>0</v>
      </c>
      <c r="AI116" s="186">
        <v>4</v>
      </c>
      <c r="AJ116" s="187">
        <f t="shared" si="228"/>
        <v>0</v>
      </c>
      <c r="AK116" s="156">
        <v>45</v>
      </c>
      <c r="AL116" s="185">
        <f t="shared" si="229"/>
        <v>3</v>
      </c>
      <c r="AM116" s="156">
        <v>20</v>
      </c>
      <c r="AN116" s="185">
        <f t="shared" ref="AN116" si="244">+AO116-AO115</f>
        <v>0</v>
      </c>
      <c r="AO116" s="188">
        <v>0</v>
      </c>
      <c r="AP116" s="187">
        <f t="shared" si="231"/>
        <v>22</v>
      </c>
      <c r="AQ116" s="156">
        <v>420</v>
      </c>
      <c r="AR116" s="185">
        <f t="shared" si="232"/>
        <v>11</v>
      </c>
      <c r="AS116" s="156">
        <v>189</v>
      </c>
      <c r="AT116" s="185">
        <f t="shared" ref="AT116" si="245">+AU116-AU115</f>
        <v>0</v>
      </c>
      <c r="AU116" s="189">
        <v>6</v>
      </c>
      <c r="BB116" s="230">
        <f t="shared" si="127"/>
        <v>43940</v>
      </c>
      <c r="BC116" s="132">
        <f t="shared" si="128"/>
        <v>8</v>
      </c>
      <c r="BD116" s="230">
        <f t="shared" si="129"/>
        <v>43940</v>
      </c>
      <c r="BE116" s="132">
        <f t="shared" si="130"/>
        <v>1583</v>
      </c>
      <c r="BF116" s="1">
        <f t="shared" ref="BF116" si="246">+BB116</f>
        <v>43940</v>
      </c>
      <c r="BG116">
        <f t="shared" si="112"/>
        <v>49</v>
      </c>
      <c r="BH116">
        <f t="shared" si="113"/>
        <v>5</v>
      </c>
      <c r="BI116" s="1">
        <f t="shared" ref="BI116" si="247">+BF116</f>
        <v>43940</v>
      </c>
      <c r="BJ116">
        <f t="shared" ref="BJ116" si="248">+BJ115+BG116</f>
        <v>1250</v>
      </c>
      <c r="BK116">
        <f t="shared" ref="BK116" si="249">+BK115+BH116</f>
        <v>291</v>
      </c>
      <c r="BL116" s="180">
        <f t="shared" si="99"/>
        <v>43940</v>
      </c>
      <c r="BM116">
        <f t="shared" si="100"/>
        <v>1025</v>
      </c>
      <c r="BN116">
        <f t="shared" si="101"/>
        <v>602</v>
      </c>
      <c r="BO116">
        <f t="shared" si="102"/>
        <v>4</v>
      </c>
      <c r="BP116" s="180">
        <f t="shared" si="103"/>
        <v>43940</v>
      </c>
      <c r="BQ116">
        <f t="shared" si="104"/>
        <v>45</v>
      </c>
      <c r="BR116">
        <f t="shared" si="105"/>
        <v>20</v>
      </c>
      <c r="BS116">
        <f t="shared" si="106"/>
        <v>0</v>
      </c>
      <c r="BT116" s="180">
        <f t="shared" si="107"/>
        <v>43940</v>
      </c>
      <c r="BU116">
        <f t="shared" si="108"/>
        <v>420</v>
      </c>
      <c r="BV116">
        <f t="shared" si="109"/>
        <v>189</v>
      </c>
      <c r="BW116">
        <f t="shared" si="110"/>
        <v>6</v>
      </c>
    </row>
    <row r="117" spans="1:75" x14ac:dyDescent="0.55000000000000004">
      <c r="A117" s="77">
        <v>43941</v>
      </c>
      <c r="B117" s="146">
        <v>4</v>
      </c>
      <c r="C117" s="155">
        <f t="shared" ref="C117" si="250">+B117+C116</f>
        <v>1587</v>
      </c>
      <c r="D117" s="155">
        <f t="shared" ref="D117" si="251">+C117-F117</f>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222"/>
        <v>43941</v>
      </c>
      <c r="AA117" s="231">
        <f t="shared" ref="AA117" si="252">+AE117+AK117+AQ117</f>
        <v>1492</v>
      </c>
      <c r="AB117" s="231">
        <f t="shared" ref="AB117" si="253">+AG117+AM117+AS117</f>
        <v>855</v>
      </c>
      <c r="AC117" s="232">
        <f t="shared" ref="AC117" si="254">+AI117+AO117+AU117</f>
        <v>10</v>
      </c>
      <c r="AD117" s="184">
        <f t="shared" ref="AD117" si="255">+AE117-AE116</f>
        <v>0</v>
      </c>
      <c r="AE117" s="156">
        <v>1025</v>
      </c>
      <c r="AF117" s="185">
        <f t="shared" ref="AF117:AF122" si="256">+AG117-AG116</f>
        <v>28</v>
      </c>
      <c r="AG117" s="156">
        <v>630</v>
      </c>
      <c r="AH117" s="185">
        <f t="shared" ref="AH117" si="257">+AI117-AI116</f>
        <v>0</v>
      </c>
      <c r="AI117" s="186">
        <v>4</v>
      </c>
      <c r="AJ117" s="187">
        <f t="shared" ref="AJ117" si="258">+AK117-AK116</f>
        <v>0</v>
      </c>
      <c r="AK117" s="156">
        <v>45</v>
      </c>
      <c r="AL117" s="185">
        <f t="shared" ref="AL117:AL120" si="259">+AM117-AM116</f>
        <v>2</v>
      </c>
      <c r="AM117" s="156">
        <v>22</v>
      </c>
      <c r="AN117" s="185">
        <f t="shared" ref="AN117" si="260">+AO117-AO116</f>
        <v>0</v>
      </c>
      <c r="AO117" s="188">
        <v>0</v>
      </c>
      <c r="AP117" s="187">
        <f t="shared" si="231"/>
        <v>2</v>
      </c>
      <c r="AQ117" s="156">
        <v>422</v>
      </c>
      <c r="AR117" s="185">
        <f t="shared" si="232"/>
        <v>14</v>
      </c>
      <c r="AS117" s="156">
        <v>203</v>
      </c>
      <c r="AT117" s="185">
        <f t="shared" ref="AT117" si="261">+AU117-AU116</f>
        <v>0</v>
      </c>
      <c r="AU117" s="189">
        <v>6</v>
      </c>
      <c r="BB117" s="230">
        <f t="shared" si="127"/>
        <v>43941</v>
      </c>
      <c r="BC117" s="132">
        <f t="shared" si="128"/>
        <v>4</v>
      </c>
      <c r="BD117" s="230">
        <f t="shared" si="129"/>
        <v>43941</v>
      </c>
      <c r="BE117" s="132">
        <f t="shared" si="130"/>
        <v>1587</v>
      </c>
      <c r="BF117" s="1">
        <f t="shared" ref="BF117" si="262">+BB117</f>
        <v>43941</v>
      </c>
      <c r="BG117">
        <f t="shared" si="112"/>
        <v>37</v>
      </c>
      <c r="BH117">
        <f t="shared" si="113"/>
        <v>2</v>
      </c>
      <c r="BI117" s="1">
        <f t="shared" ref="BI117" si="263">+BF117</f>
        <v>43941</v>
      </c>
      <c r="BJ117">
        <f t="shared" ref="BJ117" si="264">+BJ116+BG117</f>
        <v>1287</v>
      </c>
      <c r="BK117">
        <f t="shared" ref="BK117" si="265">+BK116+BH117</f>
        <v>293</v>
      </c>
      <c r="BL117" s="180">
        <f t="shared" si="99"/>
        <v>43941</v>
      </c>
      <c r="BM117">
        <f t="shared" si="100"/>
        <v>1025</v>
      </c>
      <c r="BN117">
        <f t="shared" si="101"/>
        <v>630</v>
      </c>
      <c r="BO117">
        <f t="shared" si="102"/>
        <v>4</v>
      </c>
      <c r="BP117" s="180">
        <f t="shared" si="103"/>
        <v>43941</v>
      </c>
      <c r="BQ117">
        <f t="shared" si="104"/>
        <v>45</v>
      </c>
      <c r="BR117">
        <f t="shared" si="105"/>
        <v>22</v>
      </c>
      <c r="BS117">
        <f t="shared" si="106"/>
        <v>0</v>
      </c>
      <c r="BT117" s="180">
        <f t="shared" si="107"/>
        <v>43941</v>
      </c>
      <c r="BU117">
        <f t="shared" si="108"/>
        <v>422</v>
      </c>
      <c r="BV117">
        <f t="shared" si="109"/>
        <v>203</v>
      </c>
      <c r="BW117">
        <f t="shared" si="110"/>
        <v>6</v>
      </c>
    </row>
    <row r="118" spans="1:75" x14ac:dyDescent="0.55000000000000004">
      <c r="A118" s="180">
        <v>43942</v>
      </c>
      <c r="B118" s="146">
        <v>23</v>
      </c>
      <c r="C118" s="155">
        <f t="shared" ref="C118" si="266">+B118+C117</f>
        <v>1610</v>
      </c>
      <c r="D118" s="155">
        <f t="shared" ref="D118" si="267">+C118-F118</f>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ref="Z118" si="268">+A118</f>
        <v>43942</v>
      </c>
      <c r="AA118" s="231">
        <f t="shared" ref="AA118" si="269">+AE118+AK118+AQ118</f>
        <v>1499</v>
      </c>
      <c r="AB118" s="231">
        <f t="shared" ref="AB118" si="270">+AG118+AM118+AS118</f>
        <v>891</v>
      </c>
      <c r="AC118" s="232">
        <f t="shared" ref="AC118" si="271">+AI118+AO118+AU118</f>
        <v>10</v>
      </c>
      <c r="AD118" s="184">
        <f t="shared" ref="AD118" si="272">+AE118-AE117</f>
        <v>4</v>
      </c>
      <c r="AE118" s="156">
        <v>1029</v>
      </c>
      <c r="AF118" s="185">
        <f t="shared" si="256"/>
        <v>20</v>
      </c>
      <c r="AG118" s="156">
        <v>650</v>
      </c>
      <c r="AH118" s="185">
        <f t="shared" ref="AH118:AH119" si="273">+AI118-AI117</f>
        <v>0</v>
      </c>
      <c r="AI118" s="186">
        <v>4</v>
      </c>
      <c r="AJ118" s="187">
        <f t="shared" ref="AJ118:AJ119" si="274">+AK118-AK117</f>
        <v>0</v>
      </c>
      <c r="AK118" s="156">
        <v>45</v>
      </c>
      <c r="AL118" s="185">
        <f t="shared" si="259"/>
        <v>2</v>
      </c>
      <c r="AM118" s="156">
        <v>24</v>
      </c>
      <c r="AN118" s="185">
        <f t="shared" ref="AN118:AN119" si="275">+AO118-AO117</f>
        <v>0</v>
      </c>
      <c r="AO118" s="188">
        <v>0</v>
      </c>
      <c r="AP118" s="187">
        <f t="shared" si="231"/>
        <v>3</v>
      </c>
      <c r="AQ118" s="156">
        <v>425</v>
      </c>
      <c r="AR118" s="185">
        <f t="shared" si="232"/>
        <v>14</v>
      </c>
      <c r="AS118" s="156">
        <v>217</v>
      </c>
      <c r="AT118" s="185">
        <f t="shared" ref="AT118:AT119" si="276">+AU118-AU117</f>
        <v>0</v>
      </c>
      <c r="AU118" s="189">
        <v>6</v>
      </c>
      <c r="BB118" s="230">
        <f t="shared" si="127"/>
        <v>43942</v>
      </c>
      <c r="BC118" s="132">
        <f t="shared" si="128"/>
        <v>23</v>
      </c>
      <c r="BD118" s="230">
        <f t="shared" si="129"/>
        <v>43942</v>
      </c>
      <c r="BE118" s="132">
        <f t="shared" si="130"/>
        <v>1610</v>
      </c>
      <c r="BF118" s="1">
        <f t="shared" ref="BF118" si="277">+BB118</f>
        <v>43942</v>
      </c>
      <c r="BG118">
        <f t="shared" si="112"/>
        <v>42</v>
      </c>
      <c r="BH118">
        <f t="shared" si="113"/>
        <v>7</v>
      </c>
      <c r="BI118" s="1">
        <f t="shared" ref="BI118" si="278">+BF118</f>
        <v>43942</v>
      </c>
      <c r="BJ118">
        <f t="shared" ref="BJ118" si="279">+BJ117+BG118</f>
        <v>1329</v>
      </c>
      <c r="BK118">
        <f t="shared" ref="BK118" si="280">+BK117+BH118</f>
        <v>300</v>
      </c>
      <c r="BL118" s="180">
        <f t="shared" si="99"/>
        <v>43942</v>
      </c>
      <c r="BM118">
        <f t="shared" si="100"/>
        <v>1029</v>
      </c>
      <c r="BN118">
        <f t="shared" si="101"/>
        <v>650</v>
      </c>
      <c r="BO118">
        <f t="shared" si="102"/>
        <v>4</v>
      </c>
      <c r="BP118" s="180">
        <f t="shared" si="103"/>
        <v>43942</v>
      </c>
      <c r="BQ118">
        <f t="shared" si="104"/>
        <v>45</v>
      </c>
      <c r="BR118">
        <f t="shared" si="105"/>
        <v>24</v>
      </c>
      <c r="BS118">
        <f t="shared" si="106"/>
        <v>0</v>
      </c>
      <c r="BT118" s="180">
        <f t="shared" si="107"/>
        <v>43942</v>
      </c>
      <c r="BU118">
        <f t="shared" si="108"/>
        <v>425</v>
      </c>
      <c r="BV118">
        <f t="shared" si="109"/>
        <v>217</v>
      </c>
      <c r="BW118">
        <f t="shared" si="110"/>
        <v>6</v>
      </c>
    </row>
    <row r="119" spans="1:75" x14ac:dyDescent="0.55000000000000004">
      <c r="A119" s="180">
        <v>43943</v>
      </c>
      <c r="B119" s="146">
        <v>6</v>
      </c>
      <c r="C119" s="155">
        <f t="shared" ref="C119" si="281">+B119+C118</f>
        <v>1616</v>
      </c>
      <c r="D119" s="155">
        <f t="shared" ref="D119" si="282">+C119-F119</f>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283">+A119</f>
        <v>43943</v>
      </c>
      <c r="AA119" s="231">
        <f t="shared" ref="AA119" si="284">+AE119+AK119+AQ119</f>
        <v>1504</v>
      </c>
      <c r="AB119" s="231">
        <f t="shared" ref="AB119" si="285">+AG119+AM119+AS119</f>
        <v>940</v>
      </c>
      <c r="AC119" s="232">
        <f t="shared" ref="AC119" si="286">+AI119+AO119+AU119</f>
        <v>10</v>
      </c>
      <c r="AD119" s="184">
        <f t="shared" ref="AD119" si="287">+AE119-AE118</f>
        <v>4</v>
      </c>
      <c r="AE119" s="156">
        <v>1033</v>
      </c>
      <c r="AF119" s="185">
        <f t="shared" si="256"/>
        <v>28</v>
      </c>
      <c r="AG119" s="156">
        <v>678</v>
      </c>
      <c r="AH119" s="185">
        <f t="shared" si="273"/>
        <v>0</v>
      </c>
      <c r="AI119" s="186">
        <v>4</v>
      </c>
      <c r="AJ119" s="187">
        <f t="shared" si="274"/>
        <v>0</v>
      </c>
      <c r="AK119" s="156">
        <v>45</v>
      </c>
      <c r="AL119" s="185">
        <f t="shared" si="259"/>
        <v>2</v>
      </c>
      <c r="AM119" s="156">
        <v>26</v>
      </c>
      <c r="AN119" s="185">
        <f t="shared" si="275"/>
        <v>0</v>
      </c>
      <c r="AO119" s="188">
        <v>0</v>
      </c>
      <c r="AP119" s="187">
        <f t="shared" si="231"/>
        <v>1</v>
      </c>
      <c r="AQ119" s="156">
        <v>426</v>
      </c>
      <c r="AR119" s="185">
        <f t="shared" si="232"/>
        <v>19</v>
      </c>
      <c r="AS119" s="156">
        <v>236</v>
      </c>
      <c r="AT119" s="185">
        <f t="shared" si="276"/>
        <v>0</v>
      </c>
      <c r="AU119" s="189">
        <v>6</v>
      </c>
      <c r="BB119" s="230">
        <f t="shared" si="127"/>
        <v>43943</v>
      </c>
      <c r="BC119" s="132">
        <f t="shared" si="128"/>
        <v>6</v>
      </c>
      <c r="BD119" s="230">
        <f t="shared" si="129"/>
        <v>43943</v>
      </c>
      <c r="BE119" s="132">
        <f t="shared" si="130"/>
        <v>1616</v>
      </c>
      <c r="BF119" s="1">
        <f t="shared" ref="BF119" si="288">+BB119</f>
        <v>43943</v>
      </c>
      <c r="BG119">
        <f t="shared" si="112"/>
        <v>27</v>
      </c>
      <c r="BH119">
        <f t="shared" si="113"/>
        <v>1</v>
      </c>
      <c r="BI119" s="1">
        <f t="shared" ref="BI119" si="289">+BF119</f>
        <v>43943</v>
      </c>
      <c r="BJ119">
        <f t="shared" ref="BJ119" si="290">+BJ118+BG119</f>
        <v>1356</v>
      </c>
      <c r="BK119">
        <f t="shared" ref="BK119" si="291">+BK118+BH119</f>
        <v>301</v>
      </c>
      <c r="BL119" s="180">
        <f t="shared" si="99"/>
        <v>43943</v>
      </c>
      <c r="BM119">
        <f t="shared" si="100"/>
        <v>1033</v>
      </c>
      <c r="BN119">
        <f t="shared" si="101"/>
        <v>678</v>
      </c>
      <c r="BO119">
        <f t="shared" si="102"/>
        <v>4</v>
      </c>
      <c r="BP119" s="180">
        <f t="shared" si="103"/>
        <v>43943</v>
      </c>
      <c r="BQ119">
        <f t="shared" si="104"/>
        <v>45</v>
      </c>
      <c r="BR119">
        <f t="shared" si="105"/>
        <v>26</v>
      </c>
      <c r="BS119">
        <f t="shared" si="106"/>
        <v>0</v>
      </c>
      <c r="BT119" s="180">
        <f t="shared" si="107"/>
        <v>43943</v>
      </c>
      <c r="BU119">
        <f t="shared" si="108"/>
        <v>426</v>
      </c>
      <c r="BV119">
        <f t="shared" si="109"/>
        <v>236</v>
      </c>
      <c r="BW119">
        <f t="shared" si="110"/>
        <v>6</v>
      </c>
    </row>
    <row r="120" spans="1:75" x14ac:dyDescent="0.55000000000000004">
      <c r="A120" s="180">
        <v>43944</v>
      </c>
      <c r="B120" s="146">
        <v>2</v>
      </c>
      <c r="C120" s="155">
        <f t="shared" ref="C120" si="292">+B120+C119</f>
        <v>1618</v>
      </c>
      <c r="D120" s="155">
        <f t="shared" ref="D120" si="293">+C120-F120</f>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283"/>
        <v>43944</v>
      </c>
      <c r="AA120" s="231">
        <f t="shared" ref="AA120" si="294">+AE120+AK120+AQ120</f>
        <v>1507</v>
      </c>
      <c r="AB120" s="231">
        <f t="shared" ref="AB120" si="295">+AG120+AM120+AS120</f>
        <v>979</v>
      </c>
      <c r="AC120" s="232">
        <f t="shared" ref="AC120" si="296">+AI120+AO120+AU120</f>
        <v>10</v>
      </c>
      <c r="AD120" s="184">
        <f t="shared" ref="AD120" si="297">+AE120-AE119</f>
        <v>2</v>
      </c>
      <c r="AE120" s="156">
        <v>1035</v>
      </c>
      <c r="AF120" s="185">
        <f t="shared" si="256"/>
        <v>21</v>
      </c>
      <c r="AG120" s="156">
        <v>699</v>
      </c>
      <c r="AH120" s="185">
        <f t="shared" ref="AH120" si="298">+AI120-AI119</f>
        <v>0</v>
      </c>
      <c r="AI120" s="186">
        <v>4</v>
      </c>
      <c r="AJ120" s="187">
        <f t="shared" ref="AJ120" si="299">+AK120-AK119</f>
        <v>0</v>
      </c>
      <c r="AK120" s="156">
        <v>45</v>
      </c>
      <c r="AL120" s="185">
        <f t="shared" si="259"/>
        <v>1</v>
      </c>
      <c r="AM120" s="156">
        <v>27</v>
      </c>
      <c r="AN120" s="185">
        <f t="shared" ref="AN120" si="300">+AO120-AO119</f>
        <v>0</v>
      </c>
      <c r="AO120" s="188">
        <v>0</v>
      </c>
      <c r="AP120" s="187">
        <f t="shared" ref="AP120:AP121" si="301">+AQ120-AQ119</f>
        <v>1</v>
      </c>
      <c r="AQ120" s="156">
        <v>427</v>
      </c>
      <c r="AR120" s="185">
        <f t="shared" si="232"/>
        <v>17</v>
      </c>
      <c r="AS120" s="156">
        <v>253</v>
      </c>
      <c r="AT120" s="185">
        <f t="shared" ref="AT120" si="302">+AU120-AU119</f>
        <v>0</v>
      </c>
      <c r="AU120" s="189">
        <v>6</v>
      </c>
      <c r="BB120" s="230">
        <f t="shared" si="127"/>
        <v>43944</v>
      </c>
      <c r="BC120" s="132">
        <f t="shared" si="128"/>
        <v>2</v>
      </c>
      <c r="BD120" s="230">
        <f t="shared" si="129"/>
        <v>43944</v>
      </c>
      <c r="BE120" s="132">
        <f t="shared" si="130"/>
        <v>1618</v>
      </c>
      <c r="BF120" s="1">
        <f t="shared" ref="BF120" si="303">+BB120</f>
        <v>43944</v>
      </c>
      <c r="BG120">
        <f t="shared" si="112"/>
        <v>34</v>
      </c>
      <c r="BH120">
        <f t="shared" si="113"/>
        <v>1</v>
      </c>
      <c r="BI120" s="1">
        <f t="shared" ref="BI120" si="304">+BF120</f>
        <v>43944</v>
      </c>
      <c r="BJ120">
        <f t="shared" ref="BJ120" si="305">+BJ119+BG120</f>
        <v>1390</v>
      </c>
      <c r="BK120">
        <f t="shared" ref="BK120" si="306">+BK119+BH120</f>
        <v>302</v>
      </c>
      <c r="BL120" s="180">
        <f t="shared" si="99"/>
        <v>43944</v>
      </c>
      <c r="BM120">
        <f t="shared" si="100"/>
        <v>1035</v>
      </c>
      <c r="BN120">
        <f t="shared" si="101"/>
        <v>699</v>
      </c>
      <c r="BO120">
        <f t="shared" si="102"/>
        <v>4</v>
      </c>
      <c r="BP120" s="180">
        <f t="shared" si="103"/>
        <v>43944</v>
      </c>
      <c r="BQ120">
        <f t="shared" si="104"/>
        <v>45</v>
      </c>
      <c r="BR120">
        <f t="shared" si="105"/>
        <v>27</v>
      </c>
      <c r="BS120">
        <f t="shared" si="106"/>
        <v>0</v>
      </c>
      <c r="BT120" s="180">
        <f t="shared" si="107"/>
        <v>43944</v>
      </c>
      <c r="BU120">
        <f t="shared" si="108"/>
        <v>427</v>
      </c>
      <c r="BV120">
        <f t="shared" si="109"/>
        <v>253</v>
      </c>
      <c r="BW120">
        <f t="shared" si="110"/>
        <v>6</v>
      </c>
    </row>
    <row r="121" spans="1:75" x14ac:dyDescent="0.55000000000000004">
      <c r="A121" s="180">
        <v>43945</v>
      </c>
      <c r="B121" s="146">
        <v>11</v>
      </c>
      <c r="C121" s="155">
        <f t="shared" ref="C121" si="307">+B121+C120</f>
        <v>1629</v>
      </c>
      <c r="D121" s="155">
        <f t="shared" ref="D121" si="308">+C121-F121</f>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283"/>
        <v>43945</v>
      </c>
      <c r="AA121" s="231">
        <f t="shared" ref="AA121" si="309">+AE121+AK121+AQ121</f>
        <v>1508</v>
      </c>
      <c r="AB121" s="231">
        <f t="shared" ref="AB121" si="310">+AG121+AM121+AS121</f>
        <v>1016</v>
      </c>
      <c r="AC121" s="232">
        <f t="shared" ref="AC121" si="311">+AI121+AO121+AU121</f>
        <v>10</v>
      </c>
      <c r="AD121" s="184">
        <f t="shared" ref="AD121" si="312">+AE121-AE120</f>
        <v>0</v>
      </c>
      <c r="AE121" s="156">
        <v>1035</v>
      </c>
      <c r="AF121" s="185">
        <f t="shared" si="256"/>
        <v>26</v>
      </c>
      <c r="AG121" s="156">
        <v>725</v>
      </c>
      <c r="AH121" s="185">
        <f t="shared" ref="AH121" si="313">+AI121-AI120</f>
        <v>0</v>
      </c>
      <c r="AI121" s="186">
        <v>4</v>
      </c>
      <c r="AJ121" s="187">
        <f t="shared" ref="AJ121" si="314">+AK121-AK120</f>
        <v>0</v>
      </c>
      <c r="AK121" s="156">
        <v>45</v>
      </c>
      <c r="AL121" s="185">
        <f t="shared" ref="AL121" si="315">+AM121-AM120</f>
        <v>0</v>
      </c>
      <c r="AM121" s="156">
        <v>27</v>
      </c>
      <c r="AN121" s="185">
        <f t="shared" ref="AN121" si="316">+AO121-AO120</f>
        <v>0</v>
      </c>
      <c r="AO121" s="188">
        <v>0</v>
      </c>
      <c r="AP121" s="187">
        <f t="shared" si="301"/>
        <v>1</v>
      </c>
      <c r="AQ121" s="156">
        <v>428</v>
      </c>
      <c r="AR121" s="185">
        <f t="shared" ref="AR121" si="317">+AS121-AS120</f>
        <v>11</v>
      </c>
      <c r="AS121" s="156">
        <v>264</v>
      </c>
      <c r="AT121" s="185">
        <f t="shared" ref="AT121" si="318">+AU121-AU120</f>
        <v>0</v>
      </c>
      <c r="AU121" s="189">
        <v>6</v>
      </c>
      <c r="BB121" s="230">
        <f t="shared" si="127"/>
        <v>43945</v>
      </c>
      <c r="BC121" s="132">
        <f t="shared" si="128"/>
        <v>11</v>
      </c>
      <c r="BD121" s="230">
        <f t="shared" si="129"/>
        <v>43945</v>
      </c>
      <c r="BE121" s="132">
        <f t="shared" si="130"/>
        <v>1629</v>
      </c>
      <c r="BF121" s="1">
        <f t="shared" ref="BF121" si="319">+BB121</f>
        <v>43945</v>
      </c>
      <c r="BG121">
        <f t="shared" si="112"/>
        <v>29</v>
      </c>
      <c r="BH121">
        <f t="shared" si="113"/>
        <v>4</v>
      </c>
      <c r="BI121" s="1">
        <f t="shared" ref="BI121" si="320">+BF121</f>
        <v>43945</v>
      </c>
      <c r="BJ121">
        <f t="shared" ref="BJ121" si="321">+BJ120+BG121</f>
        <v>1419</v>
      </c>
      <c r="BK121">
        <f t="shared" ref="BK121" si="322">+BK120+BH121</f>
        <v>306</v>
      </c>
      <c r="BL121" s="180">
        <f t="shared" si="99"/>
        <v>43945</v>
      </c>
      <c r="BM121">
        <f t="shared" si="100"/>
        <v>1035</v>
      </c>
      <c r="BN121">
        <f t="shared" si="101"/>
        <v>725</v>
      </c>
      <c r="BO121">
        <f t="shared" si="102"/>
        <v>4</v>
      </c>
      <c r="BP121" s="180">
        <f t="shared" si="103"/>
        <v>43945</v>
      </c>
      <c r="BQ121">
        <f t="shared" si="104"/>
        <v>45</v>
      </c>
      <c r="BR121">
        <f t="shared" si="105"/>
        <v>27</v>
      </c>
      <c r="BS121">
        <f t="shared" si="106"/>
        <v>0</v>
      </c>
      <c r="BT121" s="180">
        <f t="shared" si="107"/>
        <v>43945</v>
      </c>
      <c r="BU121">
        <f t="shared" si="108"/>
        <v>428</v>
      </c>
      <c r="BV121">
        <f t="shared" si="109"/>
        <v>264</v>
      </c>
      <c r="BW121">
        <f t="shared" si="110"/>
        <v>6</v>
      </c>
    </row>
    <row r="122" spans="1:75" x14ac:dyDescent="0.55000000000000004">
      <c r="A122" s="180">
        <v>43946</v>
      </c>
      <c r="B122" s="146">
        <v>5</v>
      </c>
      <c r="C122" s="155">
        <f t="shared" ref="C122" si="323">+B122+C121</f>
        <v>1634</v>
      </c>
      <c r="D122" s="155">
        <f t="shared" ref="D122" si="324">+C122-F122</f>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283"/>
        <v>43946</v>
      </c>
      <c r="AA122" s="231">
        <f t="shared" ref="AA122" si="325">+AE122+AK122+AQ122</f>
        <v>1511</v>
      </c>
      <c r="AB122" s="231">
        <f t="shared" ref="AB122" si="326">+AG122+AM122+AS122</f>
        <v>1056</v>
      </c>
      <c r="AC122" s="232">
        <f t="shared" ref="AC122" si="327">+AI122+AO122+AU122</f>
        <v>10</v>
      </c>
      <c r="AD122" s="184">
        <f t="shared" ref="AD122" si="328">+AE122-AE121</f>
        <v>2</v>
      </c>
      <c r="AE122" s="156">
        <v>1037</v>
      </c>
      <c r="AF122" s="185">
        <f t="shared" si="256"/>
        <v>28</v>
      </c>
      <c r="AG122" s="156">
        <v>753</v>
      </c>
      <c r="AH122" s="185">
        <f t="shared" ref="AH122" si="329">+AI122-AI121</f>
        <v>0</v>
      </c>
      <c r="AI122" s="186">
        <v>4</v>
      </c>
      <c r="AJ122" s="187">
        <f t="shared" ref="AJ122" si="330">+AK122-AK121</f>
        <v>0</v>
      </c>
      <c r="AK122" s="156">
        <v>45</v>
      </c>
      <c r="AL122" s="185">
        <f t="shared" ref="AL122:AL123" si="331">+AM122-AM121</f>
        <v>1</v>
      </c>
      <c r="AM122" s="156">
        <v>28</v>
      </c>
      <c r="AN122" s="185">
        <f t="shared" ref="AN122" si="332">+AO122-AO121</f>
        <v>0</v>
      </c>
      <c r="AO122" s="188">
        <v>0</v>
      </c>
      <c r="AP122" s="187">
        <f t="shared" ref="AP122:AP123" si="333">+AQ122-AQ121</f>
        <v>1</v>
      </c>
      <c r="AQ122" s="156">
        <v>429</v>
      </c>
      <c r="AR122" s="185">
        <f t="shared" ref="AR122" si="334">+AS122-AS121</f>
        <v>11</v>
      </c>
      <c r="AS122" s="156">
        <v>275</v>
      </c>
      <c r="AT122" s="185">
        <f t="shared" ref="AT122" si="335">+AU122-AU121</f>
        <v>0</v>
      </c>
      <c r="AU122" s="189">
        <v>6</v>
      </c>
      <c r="BB122" s="230">
        <f t="shared" si="127"/>
        <v>43946</v>
      </c>
      <c r="BC122" s="132">
        <f t="shared" si="128"/>
        <v>5</v>
      </c>
      <c r="BD122" s="230">
        <f t="shared" si="129"/>
        <v>43946</v>
      </c>
      <c r="BE122" s="132">
        <f t="shared" si="130"/>
        <v>1634</v>
      </c>
      <c r="BF122" s="1">
        <f t="shared" ref="BF122" si="336">+BB122</f>
        <v>43946</v>
      </c>
      <c r="BG122">
        <f t="shared" si="112"/>
        <v>30</v>
      </c>
      <c r="BH122">
        <f t="shared" si="113"/>
        <v>7</v>
      </c>
      <c r="BI122" s="1">
        <f t="shared" ref="BI122" si="337">+BF122</f>
        <v>43946</v>
      </c>
      <c r="BJ122">
        <f t="shared" ref="BJ122" si="338">+BJ121+BG122</f>
        <v>1449</v>
      </c>
      <c r="BK122">
        <f t="shared" ref="BK122" si="339">+BK121+BH122</f>
        <v>313</v>
      </c>
      <c r="BL122" s="180">
        <f t="shared" si="99"/>
        <v>43946</v>
      </c>
      <c r="BM122">
        <f t="shared" si="100"/>
        <v>1037</v>
      </c>
      <c r="BN122">
        <f t="shared" si="101"/>
        <v>753</v>
      </c>
      <c r="BO122">
        <f t="shared" si="102"/>
        <v>4</v>
      </c>
      <c r="BP122" s="180">
        <f t="shared" si="103"/>
        <v>43946</v>
      </c>
      <c r="BQ122">
        <f t="shared" si="104"/>
        <v>45</v>
      </c>
      <c r="BR122">
        <f t="shared" si="105"/>
        <v>28</v>
      </c>
      <c r="BS122">
        <f t="shared" si="106"/>
        <v>0</v>
      </c>
      <c r="BT122" s="180">
        <f t="shared" si="107"/>
        <v>43946</v>
      </c>
      <c r="BU122">
        <f t="shared" si="108"/>
        <v>429</v>
      </c>
      <c r="BV122">
        <f t="shared" si="109"/>
        <v>275</v>
      </c>
      <c r="BW122">
        <f t="shared" si="110"/>
        <v>6</v>
      </c>
    </row>
    <row r="123" spans="1:75" x14ac:dyDescent="0.55000000000000004">
      <c r="A123" s="180">
        <v>43947</v>
      </c>
      <c r="B123" s="146">
        <v>2</v>
      </c>
      <c r="C123" s="155">
        <f t="shared" ref="C123" si="340">+B123+C122</f>
        <v>1636</v>
      </c>
      <c r="D123" s="155">
        <f t="shared" ref="D123" si="341">+C123-F123</f>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283"/>
        <v>43947</v>
      </c>
      <c r="AA123" s="231">
        <f t="shared" ref="AA123" si="342">+AE123+AK123+AQ123</f>
        <v>1511</v>
      </c>
      <c r="AB123" s="231">
        <f t="shared" ref="AB123" si="343">+AG123+AM123+AS123</f>
        <v>1084</v>
      </c>
      <c r="AC123" s="232">
        <f t="shared" ref="AC123" si="344">+AI123+AO123+AU123</f>
        <v>10</v>
      </c>
      <c r="AD123" s="184">
        <f t="shared" ref="AD123" si="345">+AE123-AE122</f>
        <v>0</v>
      </c>
      <c r="AE123" s="156">
        <v>1037</v>
      </c>
      <c r="AF123" s="185">
        <f t="shared" ref="AF123" si="346">+AG123-AG122</f>
        <v>19</v>
      </c>
      <c r="AG123" s="156">
        <v>772</v>
      </c>
      <c r="AH123" s="185">
        <f t="shared" ref="AH123" si="347">+AI123-AI122</f>
        <v>0</v>
      </c>
      <c r="AI123" s="186">
        <v>4</v>
      </c>
      <c r="AJ123" s="187">
        <f t="shared" ref="AJ123" si="348">+AK123-AK122</f>
        <v>0</v>
      </c>
      <c r="AK123" s="156">
        <v>45</v>
      </c>
      <c r="AL123" s="185">
        <f t="shared" si="331"/>
        <v>3</v>
      </c>
      <c r="AM123" s="156">
        <v>31</v>
      </c>
      <c r="AN123" s="185">
        <f t="shared" ref="AN123" si="349">+AO123-AO122</f>
        <v>0</v>
      </c>
      <c r="AO123" s="188">
        <v>0</v>
      </c>
      <c r="AP123" s="187">
        <f t="shared" si="333"/>
        <v>0</v>
      </c>
      <c r="AQ123" s="156">
        <v>429</v>
      </c>
      <c r="AR123" s="185">
        <f t="shared" ref="AR123:AR126" si="350">+AS123-AS122</f>
        <v>6</v>
      </c>
      <c r="AS123" s="156">
        <v>281</v>
      </c>
      <c r="AT123" s="185">
        <f t="shared" ref="AT123" si="351">+AU123-AU122</f>
        <v>0</v>
      </c>
      <c r="AU123" s="189">
        <v>6</v>
      </c>
      <c r="BB123" s="230">
        <f t="shared" si="127"/>
        <v>43947</v>
      </c>
      <c r="BC123" s="132">
        <f t="shared" si="128"/>
        <v>2</v>
      </c>
      <c r="BD123" s="230">
        <f t="shared" si="129"/>
        <v>43947</v>
      </c>
      <c r="BE123" s="132">
        <f t="shared" si="130"/>
        <v>1636</v>
      </c>
      <c r="BF123" s="1">
        <f t="shared" ref="BF123" si="352">+BB123</f>
        <v>43947</v>
      </c>
      <c r="BG123">
        <f t="shared" si="112"/>
        <v>25</v>
      </c>
      <c r="BH123">
        <f t="shared" si="113"/>
        <v>1</v>
      </c>
      <c r="BI123" s="1">
        <f t="shared" ref="BI123" si="353">+BF123</f>
        <v>43947</v>
      </c>
      <c r="BJ123">
        <f t="shared" ref="BJ123" si="354">+BJ122+BG123</f>
        <v>1474</v>
      </c>
      <c r="BK123">
        <f t="shared" ref="BK123" si="355">+BK122+BH123</f>
        <v>314</v>
      </c>
      <c r="BL123" s="180">
        <f t="shared" si="99"/>
        <v>43947</v>
      </c>
      <c r="BM123">
        <f t="shared" si="100"/>
        <v>1037</v>
      </c>
      <c r="BN123">
        <f t="shared" si="101"/>
        <v>772</v>
      </c>
      <c r="BO123">
        <f t="shared" si="102"/>
        <v>4</v>
      </c>
      <c r="BP123" s="180">
        <f t="shared" si="103"/>
        <v>43947</v>
      </c>
      <c r="BQ123">
        <f t="shared" si="104"/>
        <v>45</v>
      </c>
      <c r="BR123">
        <f t="shared" si="105"/>
        <v>31</v>
      </c>
      <c r="BS123">
        <f t="shared" si="106"/>
        <v>0</v>
      </c>
      <c r="BT123" s="180">
        <f t="shared" si="107"/>
        <v>43947</v>
      </c>
      <c r="BU123">
        <f t="shared" si="108"/>
        <v>429</v>
      </c>
      <c r="BV123">
        <f t="shared" si="109"/>
        <v>281</v>
      </c>
      <c r="BW123">
        <f t="shared" si="110"/>
        <v>6</v>
      </c>
    </row>
    <row r="124" spans="1:75" x14ac:dyDescent="0.55000000000000004">
      <c r="A124" s="180">
        <v>43948</v>
      </c>
      <c r="B124" s="146">
        <v>3</v>
      </c>
      <c r="C124" s="155">
        <f t="shared" ref="C124" si="356">+B124+C123</f>
        <v>1639</v>
      </c>
      <c r="D124" s="155">
        <f t="shared" ref="D124" si="357">+C124-F124</f>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283"/>
        <v>43948</v>
      </c>
      <c r="AA124" s="231">
        <f t="shared" ref="AA124" si="358">+AE124+AK124+AQ124</f>
        <v>1511</v>
      </c>
      <c r="AB124" s="231">
        <f t="shared" ref="AB124" si="359">+AG124+AM124+AS124</f>
        <v>1109</v>
      </c>
      <c r="AC124" s="232">
        <f t="shared" ref="AC124" si="360">+AI124+AO124+AU124</f>
        <v>10</v>
      </c>
      <c r="AD124" s="184">
        <f t="shared" ref="AD124" si="361">+AE124-AE123</f>
        <v>0</v>
      </c>
      <c r="AE124" s="156">
        <v>1037</v>
      </c>
      <c r="AF124" s="185">
        <f t="shared" ref="AF124:AF126" si="362">+AG124-AG123</f>
        <v>15</v>
      </c>
      <c r="AG124" s="156">
        <v>787</v>
      </c>
      <c r="AH124" s="185">
        <f t="shared" ref="AH124" si="363">+AI124-AI123</f>
        <v>0</v>
      </c>
      <c r="AI124" s="186">
        <v>4</v>
      </c>
      <c r="AJ124" s="187">
        <f t="shared" ref="AJ124" si="364">+AK124-AK123</f>
        <v>0</v>
      </c>
      <c r="AK124" s="156">
        <v>45</v>
      </c>
      <c r="AL124" s="185">
        <f t="shared" ref="AL124:AL125" si="365">+AM124-AM123</f>
        <v>1</v>
      </c>
      <c r="AM124" s="156">
        <v>32</v>
      </c>
      <c r="AN124" s="185">
        <f t="shared" ref="AN124" si="366">+AO124-AO123</f>
        <v>0</v>
      </c>
      <c r="AO124" s="188">
        <v>0</v>
      </c>
      <c r="AP124" s="187">
        <f t="shared" ref="AP124" si="367">+AQ124-AQ123</f>
        <v>0</v>
      </c>
      <c r="AQ124" s="156">
        <v>429</v>
      </c>
      <c r="AR124" s="185">
        <f t="shared" si="350"/>
        <v>9</v>
      </c>
      <c r="AS124" s="156">
        <v>290</v>
      </c>
      <c r="AT124" s="185">
        <f t="shared" ref="AT124" si="368">+AU124-AU123</f>
        <v>0</v>
      </c>
      <c r="AU124" s="189">
        <v>6</v>
      </c>
      <c r="BB124" s="230">
        <f t="shared" si="127"/>
        <v>43948</v>
      </c>
      <c r="BC124" s="132">
        <f t="shared" si="128"/>
        <v>3</v>
      </c>
      <c r="BD124" s="230">
        <f t="shared" si="129"/>
        <v>43948</v>
      </c>
      <c r="BE124" s="132">
        <f t="shared" si="130"/>
        <v>1639</v>
      </c>
      <c r="BF124" s="1">
        <f t="shared" ref="BF124" si="369">+BB124</f>
        <v>43948</v>
      </c>
      <c r="BG124">
        <f t="shared" si="112"/>
        <v>40</v>
      </c>
      <c r="BH124">
        <f t="shared" si="113"/>
        <v>3</v>
      </c>
      <c r="BI124" s="1">
        <f t="shared" ref="BI124" si="370">+BF124</f>
        <v>43948</v>
      </c>
      <c r="BJ124">
        <f t="shared" ref="BJ124" si="371">+BJ123+BG124</f>
        <v>1514</v>
      </c>
      <c r="BK124">
        <f t="shared" ref="BK124" si="372">+BK123+BH124</f>
        <v>317</v>
      </c>
      <c r="BL124" s="180">
        <f t="shared" si="99"/>
        <v>43948</v>
      </c>
      <c r="BM124">
        <f t="shared" si="100"/>
        <v>1037</v>
      </c>
      <c r="BN124">
        <f t="shared" si="101"/>
        <v>787</v>
      </c>
      <c r="BO124">
        <f t="shared" si="102"/>
        <v>4</v>
      </c>
      <c r="BP124" s="180">
        <f t="shared" si="103"/>
        <v>43948</v>
      </c>
      <c r="BQ124">
        <f t="shared" si="104"/>
        <v>45</v>
      </c>
      <c r="BR124">
        <f t="shared" si="105"/>
        <v>32</v>
      </c>
      <c r="BS124">
        <f t="shared" si="106"/>
        <v>0</v>
      </c>
      <c r="BT124" s="180">
        <f t="shared" si="107"/>
        <v>43948</v>
      </c>
      <c r="BU124">
        <f t="shared" si="108"/>
        <v>429</v>
      </c>
      <c r="BV124">
        <f t="shared" si="109"/>
        <v>290</v>
      </c>
      <c r="BW124">
        <f t="shared" si="110"/>
        <v>6</v>
      </c>
    </row>
    <row r="125" spans="1:75" x14ac:dyDescent="0.55000000000000004">
      <c r="A125" s="180">
        <v>43949</v>
      </c>
      <c r="B125" s="146">
        <v>21</v>
      </c>
      <c r="C125" s="155">
        <f t="shared" ref="C125" si="373">+B125+C124</f>
        <v>1660</v>
      </c>
      <c r="D125" s="155">
        <f t="shared" ref="D125" si="374">+C125-F125</f>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283"/>
        <v>43949</v>
      </c>
      <c r="AA125" s="231">
        <f t="shared" ref="AA125" si="375">+AE125+AK125+AQ125</f>
        <v>1511</v>
      </c>
      <c r="AB125" s="231">
        <f t="shared" ref="AB125" si="376">+AG125+AM125+AS125</f>
        <v>1151</v>
      </c>
      <c r="AC125" s="232">
        <f t="shared" ref="AC125" si="377">+AI125+AO125+AU125</f>
        <v>10</v>
      </c>
      <c r="AD125" s="184">
        <f t="shared" ref="AD125" si="378">+AE125-AE124</f>
        <v>0</v>
      </c>
      <c r="AE125" s="156">
        <v>1037</v>
      </c>
      <c r="AF125" s="185">
        <f t="shared" si="362"/>
        <v>24</v>
      </c>
      <c r="AG125" s="156">
        <v>811</v>
      </c>
      <c r="AH125" s="185">
        <f t="shared" ref="AH125" si="379">+AI125-AI124</f>
        <v>0</v>
      </c>
      <c r="AI125" s="186">
        <v>4</v>
      </c>
      <c r="AJ125" s="187">
        <f t="shared" ref="AJ125" si="380">+AK125-AK124</f>
        <v>0</v>
      </c>
      <c r="AK125" s="156">
        <v>45</v>
      </c>
      <c r="AL125" s="185">
        <f t="shared" si="365"/>
        <v>1</v>
      </c>
      <c r="AM125" s="156">
        <v>33</v>
      </c>
      <c r="AN125" s="185">
        <f t="shared" ref="AN125" si="381">+AO125-AO124</f>
        <v>0</v>
      </c>
      <c r="AO125" s="188">
        <v>0</v>
      </c>
      <c r="AP125" s="187">
        <f t="shared" ref="AP125" si="382">+AQ125-AQ124</f>
        <v>0</v>
      </c>
      <c r="AQ125" s="156">
        <v>429</v>
      </c>
      <c r="AR125" s="185">
        <f t="shared" si="350"/>
        <v>17</v>
      </c>
      <c r="AS125" s="156">
        <v>307</v>
      </c>
      <c r="AT125" s="185">
        <f t="shared" ref="AT125" si="383">+AU125-AU124</f>
        <v>0</v>
      </c>
      <c r="AU125" s="189">
        <v>6</v>
      </c>
      <c r="BB125" s="230">
        <f t="shared" si="127"/>
        <v>43949</v>
      </c>
      <c r="BC125" s="132">
        <f t="shared" si="128"/>
        <v>21</v>
      </c>
      <c r="BD125" s="230">
        <f t="shared" si="129"/>
        <v>43949</v>
      </c>
      <c r="BE125" s="132">
        <f t="shared" si="130"/>
        <v>1660</v>
      </c>
      <c r="BF125" s="1">
        <f t="shared" ref="BF125" si="384">+BB125</f>
        <v>43949</v>
      </c>
      <c r="BG125">
        <f t="shared" si="112"/>
        <v>26</v>
      </c>
      <c r="BH125">
        <f t="shared" si="113"/>
        <v>5</v>
      </c>
      <c r="BI125" s="1">
        <f t="shared" ref="BI125" si="385">+BF125</f>
        <v>43949</v>
      </c>
      <c r="BJ125">
        <f t="shared" ref="BJ125" si="386">+BJ124+BG125</f>
        <v>1540</v>
      </c>
      <c r="BK125">
        <f t="shared" ref="BK125" si="387">+BK124+BH125</f>
        <v>322</v>
      </c>
      <c r="BL125" s="180">
        <f t="shared" ref="BL125:BL156" si="388">+A125</f>
        <v>43949</v>
      </c>
      <c r="BM125">
        <f t="shared" ref="BM125:BM156" si="389">+AE125</f>
        <v>1037</v>
      </c>
      <c r="BN125">
        <f t="shared" ref="BN125:BN156" si="390">+AG125</f>
        <v>811</v>
      </c>
      <c r="BO125">
        <f t="shared" ref="BO125:BO156" si="391">+AI125</f>
        <v>4</v>
      </c>
      <c r="BP125" s="180">
        <f t="shared" ref="BP125:BP156" si="392">+A125</f>
        <v>43949</v>
      </c>
      <c r="BQ125">
        <f t="shared" ref="BQ125:BQ156" si="393">+AK125</f>
        <v>45</v>
      </c>
      <c r="BR125">
        <f t="shared" ref="BR125:BR156" si="394">+AM125</f>
        <v>33</v>
      </c>
      <c r="BS125">
        <f t="shared" ref="BS125:BS156" si="395">+AO125</f>
        <v>0</v>
      </c>
      <c r="BT125" s="180">
        <f t="shared" ref="BT125:BT156" si="396">+A125</f>
        <v>43949</v>
      </c>
      <c r="BU125">
        <f t="shared" ref="BU125:BU156" si="397">+AQ125</f>
        <v>429</v>
      </c>
      <c r="BV125">
        <f t="shared" ref="BV125:BV156" si="398">+AS125</f>
        <v>307</v>
      </c>
      <c r="BW125">
        <f t="shared" ref="BW125:BW156" si="399">+AU125</f>
        <v>6</v>
      </c>
    </row>
    <row r="126" spans="1:75" x14ac:dyDescent="0.55000000000000004">
      <c r="A126" s="180">
        <v>43950</v>
      </c>
      <c r="B126" s="146">
        <v>4</v>
      </c>
      <c r="C126" s="155">
        <f t="shared" ref="C126" si="400">+B126+C125</f>
        <v>1664</v>
      </c>
      <c r="D126" s="155">
        <f t="shared" ref="D126" si="401">+C126-F126</f>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 si="402">+A126</f>
        <v>43950</v>
      </c>
      <c r="AA126" s="231">
        <f t="shared" ref="AA126" si="403">+AE126+AK126+AQ126</f>
        <v>1511</v>
      </c>
      <c r="AB126" s="231">
        <f t="shared" ref="AB126" si="404">+AG126+AM126+AS126</f>
        <v>1175</v>
      </c>
      <c r="AC126" s="232">
        <f t="shared" ref="AC126" si="405">+AI126+AO126+AU126</f>
        <v>10</v>
      </c>
      <c r="AD126" s="184">
        <f t="shared" ref="AD126" si="406">+AE126-AE125</f>
        <v>0</v>
      </c>
      <c r="AE126" s="156">
        <v>1037</v>
      </c>
      <c r="AF126" s="185">
        <f t="shared" si="362"/>
        <v>19</v>
      </c>
      <c r="AG126" s="156">
        <v>830</v>
      </c>
      <c r="AH126" s="185">
        <f t="shared" ref="AH126" si="407">+AI126-AI125</f>
        <v>0</v>
      </c>
      <c r="AI126" s="186">
        <v>4</v>
      </c>
      <c r="AJ126" s="187">
        <f t="shared" ref="AJ126" si="408">+AK126-AK125</f>
        <v>0</v>
      </c>
      <c r="AK126" s="156">
        <v>45</v>
      </c>
      <c r="AL126" s="185">
        <f t="shared" ref="AL126:AL129" si="409">+AM126-AM125</f>
        <v>1</v>
      </c>
      <c r="AM126" s="156">
        <v>34</v>
      </c>
      <c r="AN126" s="185">
        <f t="shared" ref="AN126" si="410">+AO126-AO125</f>
        <v>0</v>
      </c>
      <c r="AO126" s="188">
        <v>0</v>
      </c>
      <c r="AP126" s="187">
        <f t="shared" ref="AP126" si="411">+AQ126-AQ125</f>
        <v>0</v>
      </c>
      <c r="AQ126" s="156">
        <v>429</v>
      </c>
      <c r="AR126" s="185">
        <f t="shared" si="350"/>
        <v>4</v>
      </c>
      <c r="AS126" s="156">
        <v>311</v>
      </c>
      <c r="AT126" s="185">
        <f t="shared" ref="AT126" si="412">+AU126-AU125</f>
        <v>0</v>
      </c>
      <c r="AU126" s="189">
        <v>6</v>
      </c>
      <c r="BB126" s="230">
        <f t="shared" si="127"/>
        <v>43950</v>
      </c>
      <c r="BC126" s="132">
        <f t="shared" si="128"/>
        <v>4</v>
      </c>
      <c r="BD126" s="230">
        <f t="shared" si="129"/>
        <v>43950</v>
      </c>
      <c r="BE126" s="132">
        <f t="shared" si="130"/>
        <v>1664</v>
      </c>
      <c r="BF126" s="1">
        <f t="shared" ref="BF126" si="413">+BB126</f>
        <v>43950</v>
      </c>
      <c r="BG126">
        <f t="shared" si="112"/>
        <v>33</v>
      </c>
      <c r="BH126">
        <f t="shared" si="113"/>
        <v>2</v>
      </c>
      <c r="BI126" s="1">
        <f t="shared" ref="BI126" si="414">+BF126</f>
        <v>43950</v>
      </c>
      <c r="BJ126">
        <f t="shared" ref="BJ126" si="415">+BJ125+BG126</f>
        <v>1573</v>
      </c>
      <c r="BK126">
        <f t="shared" ref="BK126" si="416">+BK125+BH126</f>
        <v>324</v>
      </c>
      <c r="BL126" s="180">
        <f t="shared" si="388"/>
        <v>43950</v>
      </c>
      <c r="BM126">
        <f t="shared" si="389"/>
        <v>1037</v>
      </c>
      <c r="BN126">
        <f t="shared" si="390"/>
        <v>830</v>
      </c>
      <c r="BO126">
        <f t="shared" si="391"/>
        <v>4</v>
      </c>
      <c r="BP126" s="180">
        <f t="shared" si="392"/>
        <v>43950</v>
      </c>
      <c r="BQ126">
        <f t="shared" si="393"/>
        <v>45</v>
      </c>
      <c r="BR126">
        <f t="shared" si="394"/>
        <v>34</v>
      </c>
      <c r="BS126">
        <f t="shared" si="395"/>
        <v>0</v>
      </c>
      <c r="BT126" s="180">
        <f t="shared" si="396"/>
        <v>43950</v>
      </c>
      <c r="BU126">
        <f t="shared" si="397"/>
        <v>429</v>
      </c>
      <c r="BV126">
        <f t="shared" si="398"/>
        <v>311</v>
      </c>
      <c r="BW126">
        <f t="shared" si="399"/>
        <v>6</v>
      </c>
    </row>
    <row r="127" spans="1:75" x14ac:dyDescent="0.55000000000000004">
      <c r="A127" s="180">
        <v>43951</v>
      </c>
      <c r="B127" s="146">
        <v>6</v>
      </c>
      <c r="C127" s="155">
        <f t="shared" ref="C127" si="417">+B127+C126</f>
        <v>1670</v>
      </c>
      <c r="D127" s="155">
        <f t="shared" ref="D127" si="418">+C127-F127</f>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ref="Z127" si="419">+A127</f>
        <v>43951</v>
      </c>
      <c r="AA127" s="231">
        <f t="shared" ref="AA127" si="420">+AE127+AK127+AQ127</f>
        <v>1511</v>
      </c>
      <c r="AB127" s="231">
        <f t="shared" ref="AB127" si="421">+AG127+AM127+AS127</f>
        <v>1203</v>
      </c>
      <c r="AC127" s="232">
        <f t="shared" ref="AC127" si="422">+AI127+AO127+AU127</f>
        <v>10</v>
      </c>
      <c r="AD127" s="184">
        <f t="shared" ref="AD127" si="423">+AE127-AE126</f>
        <v>0</v>
      </c>
      <c r="AE127" s="156">
        <v>1037</v>
      </c>
      <c r="AF127" s="185">
        <f t="shared" ref="AF127" si="424">+AG127-AG126</f>
        <v>16</v>
      </c>
      <c r="AG127" s="156">
        <v>846</v>
      </c>
      <c r="AH127" s="185">
        <f t="shared" ref="AH127" si="425">+AI127-AI126</f>
        <v>0</v>
      </c>
      <c r="AI127" s="186">
        <v>4</v>
      </c>
      <c r="AJ127" s="187">
        <f t="shared" ref="AJ127" si="426">+AK127-AK126</f>
        <v>0</v>
      </c>
      <c r="AK127" s="156">
        <v>45</v>
      </c>
      <c r="AL127" s="185">
        <f t="shared" si="409"/>
        <v>1</v>
      </c>
      <c r="AM127" s="156">
        <v>35</v>
      </c>
      <c r="AN127" s="185">
        <f t="shared" ref="AN127" si="427">+AO127-AO126</f>
        <v>0</v>
      </c>
      <c r="AO127" s="188">
        <v>0</v>
      </c>
      <c r="AP127" s="187">
        <f t="shared" ref="AP127" si="428">+AQ127-AQ126</f>
        <v>0</v>
      </c>
      <c r="AQ127" s="156">
        <v>429</v>
      </c>
      <c r="AR127" s="185">
        <f t="shared" ref="AR127" si="429">+AS127-AS126</f>
        <v>11</v>
      </c>
      <c r="AS127" s="156">
        <v>322</v>
      </c>
      <c r="AT127" s="185">
        <f t="shared" ref="AT127" si="430">+AU127-AU126</f>
        <v>0</v>
      </c>
      <c r="AU127" s="189">
        <v>6</v>
      </c>
      <c r="BB127" s="230">
        <f t="shared" si="127"/>
        <v>43951</v>
      </c>
      <c r="BC127" s="132">
        <f t="shared" si="128"/>
        <v>6</v>
      </c>
      <c r="BD127" s="230">
        <f t="shared" si="129"/>
        <v>43951</v>
      </c>
      <c r="BE127" s="132">
        <f t="shared" si="130"/>
        <v>1670</v>
      </c>
      <c r="BF127" s="1">
        <f t="shared" ref="BF127" si="431">+BB127</f>
        <v>43951</v>
      </c>
      <c r="BG127">
        <f t="shared" si="112"/>
        <v>25</v>
      </c>
      <c r="BH127">
        <f t="shared" si="113"/>
        <v>6</v>
      </c>
      <c r="BI127" s="1">
        <f t="shared" ref="BI127" si="432">+BF127</f>
        <v>43951</v>
      </c>
      <c r="BJ127">
        <f t="shared" ref="BJ127" si="433">+BJ126+BG127</f>
        <v>1598</v>
      </c>
      <c r="BK127">
        <f t="shared" ref="BK127" si="434">+BK126+BH127</f>
        <v>330</v>
      </c>
      <c r="BL127" s="180">
        <f t="shared" si="388"/>
        <v>43951</v>
      </c>
      <c r="BM127">
        <f t="shared" si="389"/>
        <v>1037</v>
      </c>
      <c r="BN127">
        <f t="shared" si="390"/>
        <v>846</v>
      </c>
      <c r="BO127">
        <f t="shared" si="391"/>
        <v>4</v>
      </c>
      <c r="BP127" s="180">
        <f t="shared" si="392"/>
        <v>43951</v>
      </c>
      <c r="BQ127">
        <f t="shared" si="393"/>
        <v>45</v>
      </c>
      <c r="BR127">
        <f t="shared" si="394"/>
        <v>35</v>
      </c>
      <c r="BS127">
        <f t="shared" si="395"/>
        <v>0</v>
      </c>
      <c r="BT127" s="180">
        <f t="shared" si="396"/>
        <v>43951</v>
      </c>
      <c r="BU127">
        <f t="shared" si="397"/>
        <v>429</v>
      </c>
      <c r="BV127">
        <f t="shared" si="398"/>
        <v>322</v>
      </c>
      <c r="BW127">
        <f t="shared" si="399"/>
        <v>6</v>
      </c>
    </row>
    <row r="128" spans="1:75" x14ac:dyDescent="0.55000000000000004">
      <c r="A128" s="180">
        <v>43952</v>
      </c>
      <c r="B128" s="146">
        <v>1</v>
      </c>
      <c r="C128" s="155">
        <f t="shared" ref="C128" si="435">+B128+C127</f>
        <v>1671</v>
      </c>
      <c r="D128" s="155">
        <f t="shared" ref="D128" si="436">+C128-F128</f>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ref="Z128" si="437">+A128</f>
        <v>43952</v>
      </c>
      <c r="AA128" s="231">
        <f t="shared" ref="AA128" si="438">+AE128+AK128+AQ128</f>
        <v>1513</v>
      </c>
      <c r="AB128" s="231">
        <f t="shared" ref="AB128" si="439">+AG128+AM128+AS128</f>
        <v>1220</v>
      </c>
      <c r="AC128" s="232">
        <f t="shared" ref="AC128" si="440">+AI128+AO128+AU128</f>
        <v>10</v>
      </c>
      <c r="AD128" s="184">
        <f t="shared" ref="AD128" si="441">+AE128-AE127</f>
        <v>2</v>
      </c>
      <c r="AE128" s="156">
        <v>1039</v>
      </c>
      <c r="AF128" s="185">
        <f t="shared" ref="AF128:AF131" si="442">+AG128-AG127</f>
        <v>13</v>
      </c>
      <c r="AG128" s="156">
        <v>859</v>
      </c>
      <c r="AH128" s="185">
        <f t="shared" ref="AH128" si="443">+AI128-AI127</f>
        <v>0</v>
      </c>
      <c r="AI128" s="186">
        <v>4</v>
      </c>
      <c r="AJ128" s="187">
        <f t="shared" ref="AJ128" si="444">+AK128-AK127</f>
        <v>0</v>
      </c>
      <c r="AK128" s="156">
        <v>45</v>
      </c>
      <c r="AL128" s="185">
        <f t="shared" si="409"/>
        <v>2</v>
      </c>
      <c r="AM128" s="156">
        <v>37</v>
      </c>
      <c r="AN128" s="185">
        <f t="shared" ref="AN128" si="445">+AO128-AO127</f>
        <v>0</v>
      </c>
      <c r="AO128" s="188">
        <v>0</v>
      </c>
      <c r="AP128" s="187">
        <f t="shared" ref="AP128" si="446">+AQ128-AQ127</f>
        <v>0</v>
      </c>
      <c r="AQ128" s="156">
        <v>429</v>
      </c>
      <c r="AR128" s="185">
        <f t="shared" ref="AR128" si="447">+AS128-AS127</f>
        <v>2</v>
      </c>
      <c r="AS128" s="156">
        <v>324</v>
      </c>
      <c r="AT128" s="185">
        <f t="shared" ref="AT128" si="448">+AU128-AU127</f>
        <v>0</v>
      </c>
      <c r="AU128" s="189">
        <v>6</v>
      </c>
      <c r="BB128" s="230">
        <f t="shared" si="127"/>
        <v>43952</v>
      </c>
      <c r="BC128" s="132">
        <f t="shared" si="128"/>
        <v>1</v>
      </c>
      <c r="BD128" s="230">
        <f t="shared" si="129"/>
        <v>43952</v>
      </c>
      <c r="BE128" s="132">
        <f t="shared" si="130"/>
        <v>1671</v>
      </c>
      <c r="BF128" s="1">
        <f t="shared" ref="BF128" si="449">+BB128</f>
        <v>43952</v>
      </c>
      <c r="BG128">
        <f t="shared" si="112"/>
        <v>20</v>
      </c>
      <c r="BH128">
        <f t="shared" si="113"/>
        <v>0</v>
      </c>
      <c r="BI128" s="1">
        <f t="shared" ref="BI128" si="450">+BF128</f>
        <v>43952</v>
      </c>
      <c r="BJ128">
        <f t="shared" ref="BJ128" si="451">+BJ127+BG128</f>
        <v>1618</v>
      </c>
      <c r="BK128">
        <f t="shared" ref="BK128" si="452">+BK127+BH128</f>
        <v>330</v>
      </c>
      <c r="BL128" s="180">
        <f t="shared" si="388"/>
        <v>43952</v>
      </c>
      <c r="BM128">
        <f t="shared" si="389"/>
        <v>1039</v>
      </c>
      <c r="BN128">
        <f t="shared" si="390"/>
        <v>859</v>
      </c>
      <c r="BO128">
        <f t="shared" si="391"/>
        <v>4</v>
      </c>
      <c r="BP128" s="180">
        <f t="shared" si="392"/>
        <v>43952</v>
      </c>
      <c r="BQ128">
        <f t="shared" si="393"/>
        <v>45</v>
      </c>
      <c r="BR128">
        <f t="shared" si="394"/>
        <v>37</v>
      </c>
      <c r="BS128">
        <f t="shared" si="395"/>
        <v>0</v>
      </c>
      <c r="BT128" s="180">
        <f t="shared" si="396"/>
        <v>43952</v>
      </c>
      <c r="BU128">
        <f t="shared" si="397"/>
        <v>429</v>
      </c>
      <c r="BV128">
        <f t="shared" si="398"/>
        <v>324</v>
      </c>
      <c r="BW128">
        <f t="shared" si="399"/>
        <v>6</v>
      </c>
    </row>
    <row r="129" spans="1:75" x14ac:dyDescent="0.55000000000000004">
      <c r="A129" s="180">
        <v>43953</v>
      </c>
      <c r="B129" s="146">
        <v>1</v>
      </c>
      <c r="C129" s="155">
        <f t="shared" ref="C129" si="453">+B129+C128</f>
        <v>1672</v>
      </c>
      <c r="D129" s="155">
        <f t="shared" ref="D129" si="454">+C129-F129</f>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ref="Z129" si="455">+A129</f>
        <v>43953</v>
      </c>
      <c r="AA129" s="231">
        <f t="shared" ref="AA129" si="456">+AE129+AK129+AQ129</f>
        <v>1516</v>
      </c>
      <c r="AB129" s="231">
        <f t="shared" ref="AB129" si="457">+AG129+AM129+AS129</f>
        <v>1226</v>
      </c>
      <c r="AC129" s="232">
        <f t="shared" ref="AC129" si="458">+AI129+AO129+AU129</f>
        <v>10</v>
      </c>
      <c r="AD129" s="184">
        <f t="shared" ref="AD129" si="459">+AE129-AE128</f>
        <v>0</v>
      </c>
      <c r="AE129" s="156">
        <v>1039</v>
      </c>
      <c r="AF129" s="185">
        <f t="shared" si="442"/>
        <v>5</v>
      </c>
      <c r="AG129" s="156">
        <v>864</v>
      </c>
      <c r="AH129" s="185">
        <f t="shared" ref="AH129" si="460">+AI129-AI128</f>
        <v>0</v>
      </c>
      <c r="AI129" s="186">
        <v>4</v>
      </c>
      <c r="AJ129" s="187">
        <f t="shared" ref="AJ129" si="461">+AK129-AK128</f>
        <v>0</v>
      </c>
      <c r="AK129" s="156">
        <v>45</v>
      </c>
      <c r="AL129" s="185">
        <f t="shared" si="409"/>
        <v>1</v>
      </c>
      <c r="AM129" s="156">
        <v>38</v>
      </c>
      <c r="AN129" s="185">
        <f t="shared" ref="AN129" si="462">+AO129-AO128</f>
        <v>0</v>
      </c>
      <c r="AO129" s="188">
        <v>0</v>
      </c>
      <c r="AP129" s="187">
        <f t="shared" ref="AP129" si="463">+AQ129-AQ128</f>
        <v>3</v>
      </c>
      <c r="AQ129" s="156">
        <v>432</v>
      </c>
      <c r="AR129" s="185">
        <f t="shared" ref="AR129" si="464">+AS129-AS128</f>
        <v>0</v>
      </c>
      <c r="AS129" s="156">
        <v>324</v>
      </c>
      <c r="AT129" s="185">
        <f t="shared" ref="AT129" si="465">+AU129-AU128</f>
        <v>0</v>
      </c>
      <c r="AU129" s="189">
        <v>6</v>
      </c>
      <c r="BB129" s="230">
        <f t="shared" si="127"/>
        <v>43953</v>
      </c>
      <c r="BC129" s="132">
        <f t="shared" si="128"/>
        <v>1</v>
      </c>
      <c r="BD129" s="230">
        <f t="shared" si="129"/>
        <v>43953</v>
      </c>
      <c r="BE129" s="132">
        <f t="shared" si="130"/>
        <v>1672</v>
      </c>
      <c r="BF129" s="1">
        <f t="shared" ref="BF129" si="466">+BB129</f>
        <v>43953</v>
      </c>
      <c r="BG129">
        <f t="shared" ref="BG129:BG160" si="467">+L129</f>
        <v>12</v>
      </c>
      <c r="BH129">
        <f t="shared" ref="BH129:BH160" si="468">+M129</f>
        <v>2</v>
      </c>
      <c r="BI129" s="1">
        <f t="shared" ref="BI129" si="469">+BF129</f>
        <v>43953</v>
      </c>
      <c r="BJ129">
        <f t="shared" ref="BJ129" si="470">+BJ128+BG129</f>
        <v>1630</v>
      </c>
      <c r="BK129">
        <f t="shared" ref="BK129" si="471">+BK128+BH129</f>
        <v>332</v>
      </c>
      <c r="BL129" s="180">
        <f t="shared" si="388"/>
        <v>43953</v>
      </c>
      <c r="BM129">
        <f t="shared" si="389"/>
        <v>1039</v>
      </c>
      <c r="BN129">
        <f t="shared" si="390"/>
        <v>864</v>
      </c>
      <c r="BO129">
        <f t="shared" si="391"/>
        <v>4</v>
      </c>
      <c r="BP129" s="180">
        <f t="shared" si="392"/>
        <v>43953</v>
      </c>
      <c r="BQ129">
        <f t="shared" si="393"/>
        <v>45</v>
      </c>
      <c r="BR129">
        <f t="shared" si="394"/>
        <v>38</v>
      </c>
      <c r="BS129">
        <f t="shared" si="395"/>
        <v>0</v>
      </c>
      <c r="BT129" s="180">
        <f t="shared" si="396"/>
        <v>43953</v>
      </c>
      <c r="BU129">
        <f t="shared" si="397"/>
        <v>432</v>
      </c>
      <c r="BV129">
        <f t="shared" si="398"/>
        <v>324</v>
      </c>
      <c r="BW129">
        <f t="shared" si="399"/>
        <v>6</v>
      </c>
    </row>
    <row r="130" spans="1:75" x14ac:dyDescent="0.55000000000000004">
      <c r="A130" s="180">
        <v>43954</v>
      </c>
      <c r="B130" s="146">
        <v>3</v>
      </c>
      <c r="C130" s="155">
        <f t="shared" ref="C130" si="472">+B130+C129</f>
        <v>1675</v>
      </c>
      <c r="D130" s="155">
        <f t="shared" ref="D130" si="473">+C130-F130</f>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ref="Z130" si="474">+A130</f>
        <v>43954</v>
      </c>
      <c r="AA130" s="231">
        <f t="shared" ref="AA130" si="475">+AE130+AK130+AQ130</f>
        <v>1520</v>
      </c>
      <c r="AB130" s="231">
        <f t="shared" ref="AB130" si="476">+AG130+AM130+AS130</f>
        <v>1250</v>
      </c>
      <c r="AC130" s="232">
        <f t="shared" ref="AC130" si="477">+AI130+AO130+AU130</f>
        <v>10</v>
      </c>
      <c r="AD130" s="184">
        <f t="shared" ref="AD130" si="478">+AE130-AE129</f>
        <v>0</v>
      </c>
      <c r="AE130" s="156">
        <v>1039</v>
      </c>
      <c r="AF130" s="185">
        <f t="shared" si="442"/>
        <v>15</v>
      </c>
      <c r="AG130" s="156">
        <v>879</v>
      </c>
      <c r="AH130" s="185">
        <f t="shared" ref="AH130" si="479">+AI130-AI129</f>
        <v>0</v>
      </c>
      <c r="AI130" s="186">
        <v>4</v>
      </c>
      <c r="AJ130" s="187">
        <f t="shared" ref="AJ130" si="480">+AK130-AK129</f>
        <v>0</v>
      </c>
      <c r="AK130" s="156">
        <v>45</v>
      </c>
      <c r="AL130" s="185">
        <f t="shared" ref="AL130" si="481">+AM130-AM129</f>
        <v>1</v>
      </c>
      <c r="AM130" s="156">
        <v>39</v>
      </c>
      <c r="AN130" s="185">
        <f t="shared" ref="AN130" si="482">+AO130-AO129</f>
        <v>0</v>
      </c>
      <c r="AO130" s="188">
        <v>0</v>
      </c>
      <c r="AP130" s="187">
        <f t="shared" ref="AP130" si="483">+AQ130-AQ129</f>
        <v>4</v>
      </c>
      <c r="AQ130" s="156">
        <v>436</v>
      </c>
      <c r="AR130" s="185">
        <f t="shared" ref="AR130:AR131" si="484">+AS130-AS129</f>
        <v>8</v>
      </c>
      <c r="AS130" s="156">
        <v>332</v>
      </c>
      <c r="AT130" s="185">
        <f t="shared" ref="AT130" si="485">+AU130-AU129</f>
        <v>0</v>
      </c>
      <c r="AU130" s="189">
        <v>6</v>
      </c>
      <c r="BB130" s="230">
        <f t="shared" si="127"/>
        <v>43954</v>
      </c>
      <c r="BC130" s="132">
        <f t="shared" si="128"/>
        <v>3</v>
      </c>
      <c r="BD130" s="230">
        <f t="shared" si="129"/>
        <v>43954</v>
      </c>
      <c r="BE130" s="132">
        <f t="shared" si="130"/>
        <v>1675</v>
      </c>
      <c r="BF130" s="1">
        <f t="shared" ref="BF130" si="486">+BB130</f>
        <v>43954</v>
      </c>
      <c r="BG130">
        <f t="shared" si="467"/>
        <v>13</v>
      </c>
      <c r="BH130">
        <f t="shared" si="468"/>
        <v>2</v>
      </c>
      <c r="BI130" s="1">
        <f t="shared" ref="BI130" si="487">+BF130</f>
        <v>43954</v>
      </c>
      <c r="BJ130">
        <f t="shared" ref="BJ130" si="488">+BJ129+BG130</f>
        <v>1643</v>
      </c>
      <c r="BK130">
        <f t="shared" ref="BK130" si="489">+BK129+BH130</f>
        <v>334</v>
      </c>
      <c r="BL130" s="180">
        <f t="shared" si="388"/>
        <v>43954</v>
      </c>
      <c r="BM130">
        <f t="shared" si="389"/>
        <v>1039</v>
      </c>
      <c r="BN130">
        <f t="shared" si="390"/>
        <v>879</v>
      </c>
      <c r="BO130">
        <f t="shared" si="391"/>
        <v>4</v>
      </c>
      <c r="BP130" s="180">
        <f t="shared" si="392"/>
        <v>43954</v>
      </c>
      <c r="BQ130">
        <f t="shared" si="393"/>
        <v>45</v>
      </c>
      <c r="BR130">
        <f t="shared" si="394"/>
        <v>39</v>
      </c>
      <c r="BS130">
        <f t="shared" si="395"/>
        <v>0</v>
      </c>
      <c r="BT130" s="180">
        <f t="shared" si="396"/>
        <v>43954</v>
      </c>
      <c r="BU130">
        <f t="shared" si="397"/>
        <v>436</v>
      </c>
      <c r="BV130">
        <f t="shared" si="398"/>
        <v>332</v>
      </c>
      <c r="BW130">
        <f t="shared" si="399"/>
        <v>6</v>
      </c>
    </row>
    <row r="131" spans="1:75" x14ac:dyDescent="0.55000000000000004">
      <c r="A131" s="180">
        <v>43955</v>
      </c>
      <c r="B131" s="146">
        <v>1</v>
      </c>
      <c r="C131" s="155">
        <f t="shared" ref="C131" si="490">+B131+C130</f>
        <v>1676</v>
      </c>
      <c r="D131" s="155">
        <f t="shared" ref="D131" si="491">+C131-F131</f>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ref="Z131" si="492">+A131</f>
        <v>43955</v>
      </c>
      <c r="AA131" s="231">
        <f t="shared" ref="AA131" si="493">+AE131+AK131+AQ131</f>
        <v>1523</v>
      </c>
      <c r="AB131" s="231">
        <f t="shared" ref="AB131" si="494">+AG131+AM131+AS131</f>
        <v>1273</v>
      </c>
      <c r="AC131" s="232">
        <f t="shared" ref="AC131" si="495">+AI131+AO131+AU131</f>
        <v>10</v>
      </c>
      <c r="AD131" s="184">
        <f t="shared" ref="AD131" si="496">+AE131-AE130</f>
        <v>1</v>
      </c>
      <c r="AE131" s="156">
        <v>1040</v>
      </c>
      <c r="AF131" s="185">
        <f t="shared" si="442"/>
        <v>21</v>
      </c>
      <c r="AG131" s="156">
        <v>900</v>
      </c>
      <c r="AH131" s="185">
        <f t="shared" ref="AH131" si="497">+AI131-AI130</f>
        <v>0</v>
      </c>
      <c r="AI131" s="186">
        <v>4</v>
      </c>
      <c r="AJ131" s="187">
        <f t="shared" ref="AJ131" si="498">+AK131-AK130</f>
        <v>0</v>
      </c>
      <c r="AK131" s="156">
        <v>45</v>
      </c>
      <c r="AL131" s="185">
        <f t="shared" ref="AL131" si="499">+AM131-AM130</f>
        <v>0</v>
      </c>
      <c r="AM131" s="156">
        <v>39</v>
      </c>
      <c r="AN131" s="185">
        <f t="shared" ref="AN131" si="500">+AO131-AO130</f>
        <v>0</v>
      </c>
      <c r="AO131" s="188">
        <v>0</v>
      </c>
      <c r="AP131" s="187">
        <f t="shared" ref="AP131" si="501">+AQ131-AQ130</f>
        <v>2</v>
      </c>
      <c r="AQ131" s="156">
        <v>438</v>
      </c>
      <c r="AR131" s="185">
        <f t="shared" si="484"/>
        <v>2</v>
      </c>
      <c r="AS131" s="156">
        <v>334</v>
      </c>
      <c r="AT131" s="185">
        <f t="shared" ref="AT131" si="502">+AU131-AU130</f>
        <v>0</v>
      </c>
      <c r="AU131" s="189">
        <v>6</v>
      </c>
      <c r="BB131" s="230">
        <f t="shared" si="127"/>
        <v>43955</v>
      </c>
      <c r="BC131" s="132">
        <f t="shared" si="128"/>
        <v>1</v>
      </c>
      <c r="BD131" s="230">
        <f t="shared" si="129"/>
        <v>43955</v>
      </c>
      <c r="BE131" s="132">
        <f t="shared" si="130"/>
        <v>1676</v>
      </c>
      <c r="BF131" s="1">
        <f t="shared" ref="BF131" si="503">+BB131</f>
        <v>43955</v>
      </c>
      <c r="BG131">
        <f t="shared" si="467"/>
        <v>15</v>
      </c>
      <c r="BH131">
        <f t="shared" si="468"/>
        <v>0</v>
      </c>
      <c r="BI131" s="1">
        <f t="shared" ref="BI131" si="504">+BF131</f>
        <v>43955</v>
      </c>
      <c r="BJ131">
        <f t="shared" ref="BJ131" si="505">+BJ130+BG131</f>
        <v>1658</v>
      </c>
      <c r="BK131">
        <f t="shared" ref="BK131" si="506">+BK130+BH131</f>
        <v>334</v>
      </c>
      <c r="BL131" s="180">
        <f t="shared" si="388"/>
        <v>43955</v>
      </c>
      <c r="BM131">
        <f t="shared" si="389"/>
        <v>1040</v>
      </c>
      <c r="BN131">
        <f t="shared" si="390"/>
        <v>900</v>
      </c>
      <c r="BO131">
        <f t="shared" si="391"/>
        <v>4</v>
      </c>
      <c r="BP131" s="180">
        <f t="shared" si="392"/>
        <v>43955</v>
      </c>
      <c r="BQ131">
        <f t="shared" si="393"/>
        <v>45</v>
      </c>
      <c r="BR131">
        <f t="shared" si="394"/>
        <v>39</v>
      </c>
      <c r="BS131">
        <f t="shared" si="395"/>
        <v>0</v>
      </c>
      <c r="BT131" s="180">
        <f t="shared" si="396"/>
        <v>43955</v>
      </c>
      <c r="BU131">
        <f t="shared" si="397"/>
        <v>438</v>
      </c>
      <c r="BV131">
        <f t="shared" si="398"/>
        <v>334</v>
      </c>
      <c r="BW131">
        <f t="shared" si="399"/>
        <v>6</v>
      </c>
    </row>
    <row r="132" spans="1:75" x14ac:dyDescent="0.55000000000000004">
      <c r="A132" s="180">
        <v>43956</v>
      </c>
      <c r="B132" s="146">
        <v>2</v>
      </c>
      <c r="C132" s="155">
        <f t="shared" ref="C132" si="507">+B132+C131</f>
        <v>1678</v>
      </c>
      <c r="D132" s="155">
        <f t="shared" ref="D132" si="508">+C132-F132</f>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ref="Z132" si="509">+A132</f>
        <v>43956</v>
      </c>
      <c r="AA132" s="231">
        <f t="shared" ref="AA132" si="510">+AE132+AK132+AQ132</f>
        <v>1523</v>
      </c>
      <c r="AB132" s="231">
        <f t="shared" ref="AB132" si="511">+AG132+AM132+AS132</f>
        <v>1293</v>
      </c>
      <c r="AC132" s="232">
        <f t="shared" ref="AC132" si="512">+AI132+AO132+AU132</f>
        <v>10</v>
      </c>
      <c r="AD132" s="184">
        <f t="shared" ref="AD132" si="513">+AE132-AE131</f>
        <v>0</v>
      </c>
      <c r="AE132" s="156">
        <v>1040</v>
      </c>
      <c r="AF132" s="185">
        <f t="shared" ref="AF132" si="514">+AG132-AG131</f>
        <v>20</v>
      </c>
      <c r="AG132" s="156">
        <v>920</v>
      </c>
      <c r="AH132" s="185">
        <f t="shared" ref="AH132" si="515">+AI132-AI131</f>
        <v>0</v>
      </c>
      <c r="AI132" s="186">
        <v>4</v>
      </c>
      <c r="AJ132" s="187">
        <f t="shared" ref="AJ132" si="516">+AK132-AK131</f>
        <v>0</v>
      </c>
      <c r="AK132" s="156">
        <v>45</v>
      </c>
      <c r="AL132" s="185">
        <f t="shared" ref="AL132" si="517">+AM132-AM131</f>
        <v>0</v>
      </c>
      <c r="AM132" s="156">
        <v>39</v>
      </c>
      <c r="AN132" s="185">
        <f t="shared" ref="AN132" si="518">+AO132-AO131</f>
        <v>0</v>
      </c>
      <c r="AO132" s="188">
        <v>0</v>
      </c>
      <c r="AP132" s="187">
        <f t="shared" ref="AP132" si="519">+AQ132-AQ131</f>
        <v>0</v>
      </c>
      <c r="AQ132" s="156">
        <v>438</v>
      </c>
      <c r="AR132" s="185">
        <f t="shared" ref="AR132:AR133" si="520">+AS132-AS131</f>
        <v>0</v>
      </c>
      <c r="AS132" s="156">
        <v>334</v>
      </c>
      <c r="AT132" s="185">
        <f t="shared" ref="AT132" si="521">+AU132-AU131</f>
        <v>0</v>
      </c>
      <c r="AU132" s="189">
        <v>6</v>
      </c>
      <c r="BB132" s="230">
        <f t="shared" si="127"/>
        <v>43956</v>
      </c>
      <c r="BC132" s="132">
        <f t="shared" si="128"/>
        <v>2</v>
      </c>
      <c r="BD132" s="230">
        <f t="shared" si="129"/>
        <v>43956</v>
      </c>
      <c r="BE132" s="132">
        <f t="shared" si="130"/>
        <v>1678</v>
      </c>
      <c r="BF132" s="1">
        <f t="shared" ref="BF132" si="522">+BB132</f>
        <v>43956</v>
      </c>
      <c r="BG132">
        <f t="shared" si="467"/>
        <v>20</v>
      </c>
      <c r="BH132">
        <f t="shared" si="468"/>
        <v>3</v>
      </c>
      <c r="BI132" s="1">
        <f t="shared" ref="BI132" si="523">+BF132</f>
        <v>43956</v>
      </c>
      <c r="BJ132">
        <f t="shared" ref="BJ132" si="524">+BJ131+BG132</f>
        <v>1678</v>
      </c>
      <c r="BK132">
        <f t="shared" ref="BK132" si="525">+BK131+BH132</f>
        <v>337</v>
      </c>
      <c r="BL132" s="180">
        <f t="shared" si="388"/>
        <v>43956</v>
      </c>
      <c r="BM132">
        <f t="shared" si="389"/>
        <v>1040</v>
      </c>
      <c r="BN132">
        <f t="shared" si="390"/>
        <v>920</v>
      </c>
      <c r="BO132">
        <f t="shared" si="391"/>
        <v>4</v>
      </c>
      <c r="BP132" s="180">
        <f t="shared" si="392"/>
        <v>43956</v>
      </c>
      <c r="BQ132">
        <f t="shared" si="393"/>
        <v>45</v>
      </c>
      <c r="BR132">
        <f t="shared" si="394"/>
        <v>39</v>
      </c>
      <c r="BS132">
        <f t="shared" si="395"/>
        <v>0</v>
      </c>
      <c r="BT132" s="180">
        <f t="shared" si="396"/>
        <v>43956</v>
      </c>
      <c r="BU132">
        <f t="shared" si="397"/>
        <v>438</v>
      </c>
      <c r="BV132">
        <f t="shared" si="398"/>
        <v>334</v>
      </c>
      <c r="BW132">
        <f t="shared" si="399"/>
        <v>6</v>
      </c>
    </row>
    <row r="133" spans="1:75" ht="18" customHeight="1" x14ac:dyDescent="0.55000000000000004">
      <c r="A133" s="180">
        <v>43957</v>
      </c>
      <c r="B133" s="146">
        <v>2</v>
      </c>
      <c r="C133" s="155">
        <f t="shared" ref="C133" si="526">+B133+C132</f>
        <v>1680</v>
      </c>
      <c r="D133" s="155">
        <f t="shared" ref="D133" si="527">+C133-F133</f>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ref="Z133" si="528">+A133</f>
        <v>43957</v>
      </c>
      <c r="AA133" s="231">
        <f t="shared" ref="AA133" si="529">+AE133+AK133+AQ133</f>
        <v>1524</v>
      </c>
      <c r="AB133" s="231">
        <f t="shared" ref="AB133" si="530">+AG133+AM133+AS133</f>
        <v>1311</v>
      </c>
      <c r="AC133" s="232">
        <f t="shared" ref="AC133" si="531">+AI133+AO133+AU133</f>
        <v>10</v>
      </c>
      <c r="AD133" s="184">
        <f t="shared" ref="AD133" si="532">+AE133-AE132</f>
        <v>0</v>
      </c>
      <c r="AE133" s="156">
        <v>1040</v>
      </c>
      <c r="AF133" s="185">
        <f t="shared" ref="AF133" si="533">+AG133-AG132</f>
        <v>12</v>
      </c>
      <c r="AG133" s="156">
        <v>932</v>
      </c>
      <c r="AH133" s="185">
        <f t="shared" ref="AH133" si="534">+AI133-AI132</f>
        <v>0</v>
      </c>
      <c r="AI133" s="186">
        <v>4</v>
      </c>
      <c r="AJ133" s="187">
        <f t="shared" ref="AJ133" si="535">+AK133-AK132</f>
        <v>0</v>
      </c>
      <c r="AK133" s="156">
        <v>45</v>
      </c>
      <c r="AL133" s="185">
        <f t="shared" ref="AL133" si="536">+AM133-AM132</f>
        <v>1</v>
      </c>
      <c r="AM133" s="156">
        <v>40</v>
      </c>
      <c r="AN133" s="185">
        <f t="shared" ref="AN133" si="537">+AO133-AO132</f>
        <v>0</v>
      </c>
      <c r="AO133" s="188">
        <v>0</v>
      </c>
      <c r="AP133" s="187">
        <f t="shared" ref="AP133" si="538">+AQ133-AQ132</f>
        <v>1</v>
      </c>
      <c r="AQ133" s="156">
        <v>439</v>
      </c>
      <c r="AR133" s="185">
        <f t="shared" si="520"/>
        <v>5</v>
      </c>
      <c r="AS133" s="156">
        <v>339</v>
      </c>
      <c r="AT133" s="185">
        <f t="shared" ref="AT133" si="539">+AU133-AU132</f>
        <v>0</v>
      </c>
      <c r="AU133" s="189">
        <v>6</v>
      </c>
      <c r="BB133" s="230">
        <f t="shared" si="127"/>
        <v>43957</v>
      </c>
      <c r="BC133" s="132">
        <f t="shared" si="128"/>
        <v>2</v>
      </c>
      <c r="BD133" s="230">
        <f t="shared" si="129"/>
        <v>43957</v>
      </c>
      <c r="BE133" s="132">
        <f t="shared" si="130"/>
        <v>1680</v>
      </c>
      <c r="BF133" s="1">
        <f t="shared" ref="BF133" si="540">+BB133</f>
        <v>43957</v>
      </c>
      <c r="BG133">
        <f t="shared" si="467"/>
        <v>6</v>
      </c>
      <c r="BH133">
        <f t="shared" si="468"/>
        <v>0</v>
      </c>
      <c r="BI133" s="1">
        <f t="shared" ref="BI133" si="541">+BF133</f>
        <v>43957</v>
      </c>
      <c r="BJ133">
        <f t="shared" ref="BJ133" si="542">+BJ132+BG133</f>
        <v>1684</v>
      </c>
      <c r="BK133">
        <f t="shared" ref="BK133" si="543">+BK132+BH133</f>
        <v>337</v>
      </c>
      <c r="BL133" s="180">
        <f t="shared" si="388"/>
        <v>43957</v>
      </c>
      <c r="BM133">
        <f t="shared" si="389"/>
        <v>1040</v>
      </c>
      <c r="BN133">
        <f t="shared" si="390"/>
        <v>932</v>
      </c>
      <c r="BO133">
        <f t="shared" si="391"/>
        <v>4</v>
      </c>
      <c r="BP133" s="180">
        <f t="shared" si="392"/>
        <v>43957</v>
      </c>
      <c r="BQ133">
        <f t="shared" si="393"/>
        <v>45</v>
      </c>
      <c r="BR133">
        <f t="shared" si="394"/>
        <v>40</v>
      </c>
      <c r="BS133">
        <f t="shared" si="395"/>
        <v>0</v>
      </c>
      <c r="BT133" s="180">
        <f t="shared" si="396"/>
        <v>43957</v>
      </c>
      <c r="BU133">
        <f t="shared" si="397"/>
        <v>439</v>
      </c>
      <c r="BV133">
        <f t="shared" si="398"/>
        <v>339</v>
      </c>
      <c r="BW133">
        <f t="shared" si="399"/>
        <v>6</v>
      </c>
    </row>
    <row r="134" spans="1:75" ht="18" customHeight="1" x14ac:dyDescent="0.55000000000000004">
      <c r="A134" s="180">
        <v>43958</v>
      </c>
      <c r="B134" s="146">
        <v>0</v>
      </c>
      <c r="C134" s="155">
        <f t="shared" ref="C134" si="544">+B134+C133</f>
        <v>1680</v>
      </c>
      <c r="D134" s="155">
        <f t="shared" ref="D134" si="545">+C134-F134</f>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ref="Z134" si="546">+A134</f>
        <v>43958</v>
      </c>
      <c r="AA134" s="231">
        <f t="shared" ref="AA134" si="547">+AE134+AK134+AQ134</f>
        <v>1525</v>
      </c>
      <c r="AB134" s="231">
        <f t="shared" ref="AB134" si="548">+AG134+AM134+AS134</f>
        <v>1311</v>
      </c>
      <c r="AC134" s="232">
        <f t="shared" ref="AC134" si="549">+AI134+AO134+AU134</f>
        <v>10</v>
      </c>
      <c r="AD134" s="184">
        <f t="shared" ref="AD134" si="550">+AE134-AE133</f>
        <v>0</v>
      </c>
      <c r="AE134" s="156">
        <v>1040</v>
      </c>
      <c r="AF134" s="185">
        <f t="shared" ref="AF134:AF137" si="551">+AG134-AG133</f>
        <v>0</v>
      </c>
      <c r="AG134" s="156">
        <v>932</v>
      </c>
      <c r="AH134" s="185">
        <f t="shared" ref="AH134" si="552">+AI134-AI133</f>
        <v>0</v>
      </c>
      <c r="AI134" s="186">
        <v>4</v>
      </c>
      <c r="AJ134" s="187">
        <f t="shared" ref="AJ134" si="553">+AK134-AK133</f>
        <v>0</v>
      </c>
      <c r="AK134" s="156">
        <v>45</v>
      </c>
      <c r="AL134" s="185">
        <f t="shared" ref="AL134" si="554">+AM134-AM133</f>
        <v>0</v>
      </c>
      <c r="AM134" s="156">
        <v>40</v>
      </c>
      <c r="AN134" s="185">
        <f t="shared" ref="AN134" si="555">+AO134-AO133</f>
        <v>0</v>
      </c>
      <c r="AO134" s="188">
        <v>0</v>
      </c>
      <c r="AP134" s="187">
        <f t="shared" ref="AP134" si="556">+AQ134-AQ133</f>
        <v>1</v>
      </c>
      <c r="AQ134" s="156">
        <v>440</v>
      </c>
      <c r="AR134" s="185">
        <f t="shared" ref="AR134" si="557">+AS134-AS133</f>
        <v>0</v>
      </c>
      <c r="AS134" s="156">
        <v>339</v>
      </c>
      <c r="AT134" s="185">
        <f t="shared" ref="AT134" si="558">+AU134-AU133</f>
        <v>0</v>
      </c>
      <c r="AU134" s="189">
        <v>6</v>
      </c>
      <c r="BB134" s="230">
        <f t="shared" ref="BB134:BB165" si="559">+Z134</f>
        <v>43958</v>
      </c>
      <c r="BC134" s="132">
        <f t="shared" ref="BC134:BC165" si="560">+B134</f>
        <v>0</v>
      </c>
      <c r="BD134" s="230">
        <f t="shared" ref="BD134:BD165" si="561">+A134</f>
        <v>43958</v>
      </c>
      <c r="BE134" s="132">
        <f t="shared" ref="BE134:BE165" si="562">+C134</f>
        <v>1680</v>
      </c>
      <c r="BF134" s="1">
        <f t="shared" ref="BF134" si="563">+BB134</f>
        <v>43958</v>
      </c>
      <c r="BG134">
        <f t="shared" si="467"/>
        <v>16</v>
      </c>
      <c r="BH134">
        <f t="shared" si="468"/>
        <v>0</v>
      </c>
      <c r="BI134" s="1">
        <f t="shared" ref="BI134" si="564">+BF134</f>
        <v>43958</v>
      </c>
      <c r="BJ134">
        <f t="shared" ref="BJ134" si="565">+BJ133+BG134</f>
        <v>1700</v>
      </c>
      <c r="BK134">
        <f t="shared" ref="BK134" si="566">+BK133+BH134</f>
        <v>337</v>
      </c>
      <c r="BL134" s="180">
        <f t="shared" si="388"/>
        <v>43958</v>
      </c>
      <c r="BM134">
        <f t="shared" si="389"/>
        <v>1040</v>
      </c>
      <c r="BN134">
        <f t="shared" si="390"/>
        <v>932</v>
      </c>
      <c r="BO134">
        <f t="shared" si="391"/>
        <v>4</v>
      </c>
      <c r="BP134" s="180">
        <f t="shared" si="392"/>
        <v>43958</v>
      </c>
      <c r="BQ134">
        <f t="shared" si="393"/>
        <v>45</v>
      </c>
      <c r="BR134">
        <f t="shared" si="394"/>
        <v>40</v>
      </c>
      <c r="BS134">
        <f t="shared" si="395"/>
        <v>0</v>
      </c>
      <c r="BT134" s="180">
        <f t="shared" si="396"/>
        <v>43958</v>
      </c>
      <c r="BU134">
        <f t="shared" si="397"/>
        <v>440</v>
      </c>
      <c r="BV134">
        <f t="shared" si="398"/>
        <v>339</v>
      </c>
      <c r="BW134">
        <f t="shared" si="399"/>
        <v>6</v>
      </c>
    </row>
    <row r="135" spans="1:75" ht="18" customHeight="1" x14ac:dyDescent="0.55000000000000004">
      <c r="A135" s="180">
        <v>43959</v>
      </c>
      <c r="B135" s="146">
        <v>1</v>
      </c>
      <c r="C135" s="155">
        <f t="shared" ref="C135" si="567">+B135+C134</f>
        <v>1681</v>
      </c>
      <c r="D135" s="155">
        <f t="shared" ref="D135" si="568">+C135-F135</f>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ref="Z135" si="569">+A135</f>
        <v>43959</v>
      </c>
      <c r="AA135" s="231">
        <f t="shared" ref="AA135" si="570">+AE135+AK135+AQ135</f>
        <v>1525</v>
      </c>
      <c r="AB135" s="231">
        <f t="shared" ref="AB135" si="571">+AG135+AM135+AS135</f>
        <v>1355</v>
      </c>
      <c r="AC135" s="232">
        <f t="shared" ref="AC135" si="572">+AI135+AO135+AU135</f>
        <v>10</v>
      </c>
      <c r="AD135" s="184">
        <f t="shared" ref="AD135" si="573">+AE135-AE134</f>
        <v>0</v>
      </c>
      <c r="AE135" s="156">
        <v>1040</v>
      </c>
      <c r="AF135" s="185">
        <f t="shared" si="551"/>
        <v>28</v>
      </c>
      <c r="AG135" s="156">
        <v>960</v>
      </c>
      <c r="AH135" s="185">
        <f t="shared" ref="AH135" si="574">+AI135-AI134</f>
        <v>0</v>
      </c>
      <c r="AI135" s="186">
        <v>4</v>
      </c>
      <c r="AJ135" s="187">
        <f t="shared" ref="AJ135" si="575">+AK135-AK134</f>
        <v>0</v>
      </c>
      <c r="AK135" s="156">
        <v>45</v>
      </c>
      <c r="AL135" s="185">
        <f t="shared" ref="AL135" si="576">+AM135-AM134</f>
        <v>0</v>
      </c>
      <c r="AM135" s="156">
        <v>40</v>
      </c>
      <c r="AN135" s="185">
        <f t="shared" ref="AN135" si="577">+AO135-AO134</f>
        <v>0</v>
      </c>
      <c r="AO135" s="188">
        <v>0</v>
      </c>
      <c r="AP135" s="187">
        <f t="shared" ref="AP135" si="578">+AQ135-AQ134</f>
        <v>0</v>
      </c>
      <c r="AQ135" s="156">
        <v>440</v>
      </c>
      <c r="AR135" s="185">
        <f t="shared" ref="AR135" si="579">+AS135-AS134</f>
        <v>16</v>
      </c>
      <c r="AS135" s="156">
        <v>355</v>
      </c>
      <c r="AT135" s="185">
        <f t="shared" ref="AT135" si="580">+AU135-AU134</f>
        <v>0</v>
      </c>
      <c r="AU135" s="189">
        <v>6</v>
      </c>
      <c r="BB135" s="230">
        <f t="shared" si="559"/>
        <v>43959</v>
      </c>
      <c r="BC135" s="132">
        <f t="shared" si="560"/>
        <v>1</v>
      </c>
      <c r="BD135" s="230">
        <f t="shared" si="561"/>
        <v>43959</v>
      </c>
      <c r="BE135" s="132">
        <f t="shared" si="562"/>
        <v>1681</v>
      </c>
      <c r="BF135" s="1">
        <f t="shared" ref="BF135" si="581">+BB135</f>
        <v>43959</v>
      </c>
      <c r="BG135">
        <f t="shared" si="467"/>
        <v>15</v>
      </c>
      <c r="BH135">
        <f t="shared" si="468"/>
        <v>0</v>
      </c>
      <c r="BI135" s="1">
        <f t="shared" ref="BI135" si="582">+BF135</f>
        <v>43959</v>
      </c>
      <c r="BJ135">
        <f t="shared" ref="BJ135" si="583">+BJ134+BG135</f>
        <v>1715</v>
      </c>
      <c r="BK135">
        <f t="shared" ref="BK135" si="584">+BK134+BH135</f>
        <v>337</v>
      </c>
      <c r="BL135" s="180">
        <f t="shared" si="388"/>
        <v>43959</v>
      </c>
      <c r="BM135">
        <f t="shared" si="389"/>
        <v>1040</v>
      </c>
      <c r="BN135">
        <f t="shared" si="390"/>
        <v>960</v>
      </c>
      <c r="BO135">
        <f t="shared" si="391"/>
        <v>4</v>
      </c>
      <c r="BP135" s="180">
        <f t="shared" si="392"/>
        <v>43959</v>
      </c>
      <c r="BQ135">
        <f t="shared" si="393"/>
        <v>45</v>
      </c>
      <c r="BR135">
        <f t="shared" si="394"/>
        <v>40</v>
      </c>
      <c r="BS135">
        <f t="shared" si="395"/>
        <v>0</v>
      </c>
      <c r="BT135" s="180">
        <f t="shared" si="396"/>
        <v>43959</v>
      </c>
      <c r="BU135">
        <f t="shared" si="397"/>
        <v>440</v>
      </c>
      <c r="BV135">
        <f t="shared" si="398"/>
        <v>355</v>
      </c>
      <c r="BW135">
        <f t="shared" si="399"/>
        <v>6</v>
      </c>
    </row>
    <row r="136" spans="1:75" ht="18" customHeight="1" x14ac:dyDescent="0.55000000000000004">
      <c r="A136" s="180">
        <v>43960</v>
      </c>
      <c r="B136" s="146">
        <v>2</v>
      </c>
      <c r="C136" s="155">
        <f t="shared" ref="C136" si="585">+B136+C135</f>
        <v>1683</v>
      </c>
      <c r="D136" s="155">
        <f t="shared" ref="D136" si="586">+C136-F136</f>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ref="Z136" si="587">+A136</f>
        <v>43960</v>
      </c>
      <c r="AA136" s="231">
        <f t="shared" ref="AA136" si="588">+AE136+AK136+AQ136</f>
        <v>1525</v>
      </c>
      <c r="AB136" s="231">
        <f t="shared" ref="AB136" si="589">+AG136+AM136+AS136</f>
        <v>1368</v>
      </c>
      <c r="AC136" s="232">
        <f t="shared" ref="AC136" si="590">+AI136+AO136+AU136</f>
        <v>10</v>
      </c>
      <c r="AD136" s="184">
        <f t="shared" ref="AD136" si="591">+AE136-AE135</f>
        <v>0</v>
      </c>
      <c r="AE136" s="156">
        <v>1040</v>
      </c>
      <c r="AF136" s="185">
        <f t="shared" si="551"/>
        <v>7</v>
      </c>
      <c r="AG136" s="156">
        <v>967</v>
      </c>
      <c r="AH136" s="185">
        <f t="shared" ref="AH136" si="592">+AI136-AI135</f>
        <v>0</v>
      </c>
      <c r="AI136" s="186">
        <v>4</v>
      </c>
      <c r="AJ136" s="187">
        <f t="shared" ref="AJ136" si="593">+AK136-AK135</f>
        <v>0</v>
      </c>
      <c r="AK136" s="156">
        <v>45</v>
      </c>
      <c r="AL136" s="185">
        <f t="shared" ref="AL136" si="594">+AM136-AM135</f>
        <v>0</v>
      </c>
      <c r="AM136" s="156">
        <v>40</v>
      </c>
      <c r="AN136" s="185">
        <f t="shared" ref="AN136" si="595">+AO136-AO135</f>
        <v>0</v>
      </c>
      <c r="AO136" s="188">
        <v>0</v>
      </c>
      <c r="AP136" s="187">
        <f t="shared" ref="AP136" si="596">+AQ136-AQ135</f>
        <v>0</v>
      </c>
      <c r="AQ136" s="156">
        <v>440</v>
      </c>
      <c r="AR136" s="185">
        <f t="shared" ref="AR136" si="597">+AS136-AS135</f>
        <v>6</v>
      </c>
      <c r="AS136" s="156">
        <v>361</v>
      </c>
      <c r="AT136" s="185">
        <f t="shared" ref="AT136" si="598">+AU136-AU135</f>
        <v>0</v>
      </c>
      <c r="AU136" s="189">
        <v>6</v>
      </c>
      <c r="BB136" s="230">
        <f t="shared" si="559"/>
        <v>43960</v>
      </c>
      <c r="BC136" s="132">
        <f t="shared" si="560"/>
        <v>2</v>
      </c>
      <c r="BD136" s="230">
        <f t="shared" si="561"/>
        <v>43960</v>
      </c>
      <c r="BE136" s="132">
        <f t="shared" si="562"/>
        <v>1683</v>
      </c>
      <c r="BF136" s="1">
        <f t="shared" ref="BF136" si="599">+BB136</f>
        <v>43960</v>
      </c>
      <c r="BG136">
        <f t="shared" si="467"/>
        <v>20</v>
      </c>
      <c r="BH136">
        <f t="shared" si="468"/>
        <v>1</v>
      </c>
      <c r="BI136" s="1">
        <f t="shared" ref="BI136" si="600">+BF136</f>
        <v>43960</v>
      </c>
      <c r="BJ136">
        <f t="shared" ref="BJ136" si="601">+BJ135+BG136</f>
        <v>1735</v>
      </c>
      <c r="BK136">
        <f t="shared" ref="BK136" si="602">+BK135+BH136</f>
        <v>338</v>
      </c>
      <c r="BL136" s="180">
        <f t="shared" si="388"/>
        <v>43960</v>
      </c>
      <c r="BM136">
        <f t="shared" si="389"/>
        <v>1040</v>
      </c>
      <c r="BN136">
        <f t="shared" si="390"/>
        <v>967</v>
      </c>
      <c r="BO136">
        <f t="shared" si="391"/>
        <v>4</v>
      </c>
      <c r="BP136" s="180">
        <f t="shared" si="392"/>
        <v>43960</v>
      </c>
      <c r="BQ136">
        <f t="shared" si="393"/>
        <v>45</v>
      </c>
      <c r="BR136">
        <f t="shared" si="394"/>
        <v>40</v>
      </c>
      <c r="BS136">
        <f t="shared" si="395"/>
        <v>0</v>
      </c>
      <c r="BT136" s="180">
        <f t="shared" si="396"/>
        <v>43960</v>
      </c>
      <c r="BU136">
        <f t="shared" si="397"/>
        <v>440</v>
      </c>
      <c r="BV136">
        <f t="shared" si="398"/>
        <v>361</v>
      </c>
      <c r="BW136">
        <f t="shared" si="399"/>
        <v>6</v>
      </c>
    </row>
    <row r="137" spans="1:75" ht="18" customHeight="1" x14ac:dyDescent="0.55000000000000004">
      <c r="A137" s="180">
        <v>43961</v>
      </c>
      <c r="B137" s="146">
        <v>7</v>
      </c>
      <c r="C137" s="155">
        <f t="shared" ref="C137" si="603">+B137+C136</f>
        <v>1690</v>
      </c>
      <c r="D137" s="155">
        <f t="shared" ref="D137" si="604">+C137-F137</f>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ref="Z137" si="605">+A137</f>
        <v>43961</v>
      </c>
      <c r="AA137" s="231">
        <f t="shared" ref="AA137" si="606">+AE137+AK137+AQ137</f>
        <v>1532</v>
      </c>
      <c r="AB137" s="231">
        <f t="shared" ref="AB137" si="607">+AG137+AM137+AS137</f>
        <v>1389</v>
      </c>
      <c r="AC137" s="232">
        <f t="shared" ref="AC137" si="608">+AI137+AO137+AU137</f>
        <v>10</v>
      </c>
      <c r="AD137" s="184">
        <f t="shared" ref="AD137" si="609">+AE137-AE136</f>
        <v>7</v>
      </c>
      <c r="AE137" s="156">
        <v>1047</v>
      </c>
      <c r="AF137" s="185">
        <f t="shared" si="551"/>
        <v>15</v>
      </c>
      <c r="AG137" s="156">
        <v>982</v>
      </c>
      <c r="AH137" s="185">
        <f t="shared" ref="AH137" si="610">+AI137-AI136</f>
        <v>0</v>
      </c>
      <c r="AI137" s="186">
        <v>4</v>
      </c>
      <c r="AJ137" s="187">
        <f t="shared" ref="AJ137" si="611">+AK137-AK136</f>
        <v>0</v>
      </c>
      <c r="AK137" s="156">
        <v>45</v>
      </c>
      <c r="AL137" s="185">
        <f t="shared" ref="AL137" si="612">+AM137-AM136</f>
        <v>1</v>
      </c>
      <c r="AM137" s="156">
        <v>41</v>
      </c>
      <c r="AN137" s="185">
        <f t="shared" ref="AN137" si="613">+AO137-AO136</f>
        <v>0</v>
      </c>
      <c r="AO137" s="188">
        <v>0</v>
      </c>
      <c r="AP137" s="187">
        <f t="shared" ref="AP137" si="614">+AQ137-AQ136</f>
        <v>0</v>
      </c>
      <c r="AQ137" s="156">
        <v>440</v>
      </c>
      <c r="AR137" s="185">
        <f t="shared" ref="AR137" si="615">+AS137-AS136</f>
        <v>5</v>
      </c>
      <c r="AS137" s="156">
        <v>366</v>
      </c>
      <c r="AT137" s="185">
        <f t="shared" ref="AT137" si="616">+AU137-AU136</f>
        <v>0</v>
      </c>
      <c r="AU137" s="189">
        <v>6</v>
      </c>
      <c r="BB137" s="230">
        <f t="shared" si="559"/>
        <v>43961</v>
      </c>
      <c r="BC137" s="132">
        <f t="shared" si="560"/>
        <v>7</v>
      </c>
      <c r="BD137" s="230">
        <f t="shared" si="561"/>
        <v>43961</v>
      </c>
      <c r="BE137" s="132">
        <f t="shared" si="562"/>
        <v>1690</v>
      </c>
      <c r="BF137" s="1">
        <f t="shared" ref="BF137" si="617">+BB137</f>
        <v>43961</v>
      </c>
      <c r="BG137">
        <f t="shared" si="467"/>
        <v>12</v>
      </c>
      <c r="BH137">
        <f t="shared" si="468"/>
        <v>0</v>
      </c>
      <c r="BI137" s="1">
        <f t="shared" ref="BI137" si="618">+BF137</f>
        <v>43961</v>
      </c>
      <c r="BJ137">
        <f t="shared" ref="BJ137" si="619">+BJ136+BG137</f>
        <v>1747</v>
      </c>
      <c r="BK137">
        <f t="shared" ref="BK137" si="620">+BK136+BH137</f>
        <v>338</v>
      </c>
      <c r="BL137" s="180">
        <f t="shared" si="388"/>
        <v>43961</v>
      </c>
      <c r="BM137">
        <f t="shared" si="389"/>
        <v>1047</v>
      </c>
      <c r="BN137">
        <f t="shared" si="390"/>
        <v>982</v>
      </c>
      <c r="BO137">
        <f t="shared" si="391"/>
        <v>4</v>
      </c>
      <c r="BP137" s="180">
        <f t="shared" si="392"/>
        <v>43961</v>
      </c>
      <c r="BQ137">
        <f t="shared" si="393"/>
        <v>45</v>
      </c>
      <c r="BR137">
        <f t="shared" si="394"/>
        <v>41</v>
      </c>
      <c r="BS137">
        <f t="shared" si="395"/>
        <v>0</v>
      </c>
      <c r="BT137" s="180">
        <f t="shared" si="396"/>
        <v>43961</v>
      </c>
      <c r="BU137">
        <f t="shared" si="397"/>
        <v>440</v>
      </c>
      <c r="BV137">
        <f t="shared" si="398"/>
        <v>366</v>
      </c>
      <c r="BW137">
        <f t="shared" si="399"/>
        <v>6</v>
      </c>
    </row>
    <row r="138" spans="1:75" ht="18" customHeight="1" x14ac:dyDescent="0.55000000000000004">
      <c r="A138" s="180">
        <v>43962</v>
      </c>
      <c r="B138" s="146">
        <v>1</v>
      </c>
      <c r="C138" s="155">
        <f t="shared" ref="C138" si="621">+B138+C137</f>
        <v>1691</v>
      </c>
      <c r="D138" s="155">
        <f t="shared" ref="D138:D139" si="622">+C138-F138</f>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ref="Z138" si="623">+A138</f>
        <v>43962</v>
      </c>
      <c r="AA138" s="231">
        <f t="shared" ref="AA138" si="624">+AE138+AK138+AQ138</f>
        <v>1532</v>
      </c>
      <c r="AB138" s="231">
        <f t="shared" ref="AB138" si="625">+AG138+AM138+AS138</f>
        <v>1395</v>
      </c>
      <c r="AC138" s="232">
        <f t="shared" ref="AC138" si="626">+AI138+AO138+AU138</f>
        <v>10</v>
      </c>
      <c r="AD138" s="184">
        <f t="shared" ref="AD138" si="627">+AE138-AE137</f>
        <v>0</v>
      </c>
      <c r="AE138" s="156">
        <v>1047</v>
      </c>
      <c r="AF138" s="185">
        <f t="shared" ref="AF138" si="628">+AG138-AG137</f>
        <v>3</v>
      </c>
      <c r="AG138" s="156">
        <v>985</v>
      </c>
      <c r="AH138" s="185">
        <f t="shared" ref="AH138" si="629">+AI138-AI137</f>
        <v>0</v>
      </c>
      <c r="AI138" s="186">
        <v>4</v>
      </c>
      <c r="AJ138" s="187">
        <f t="shared" ref="AJ138" si="630">+AK138-AK137</f>
        <v>0</v>
      </c>
      <c r="AK138" s="156">
        <v>45</v>
      </c>
      <c r="AL138" s="185">
        <f t="shared" ref="AL138" si="631">+AM138-AM137</f>
        <v>1</v>
      </c>
      <c r="AM138" s="156">
        <v>42</v>
      </c>
      <c r="AN138" s="185">
        <f t="shared" ref="AN138" si="632">+AO138-AO137</f>
        <v>0</v>
      </c>
      <c r="AO138" s="188">
        <v>0</v>
      </c>
      <c r="AP138" s="187">
        <f t="shared" ref="AP138" si="633">+AQ138-AQ137</f>
        <v>0</v>
      </c>
      <c r="AQ138" s="156">
        <v>440</v>
      </c>
      <c r="AR138" s="185">
        <f t="shared" ref="AR138:AR139" si="634">+AS138-AS137</f>
        <v>2</v>
      </c>
      <c r="AS138" s="156">
        <v>368</v>
      </c>
      <c r="AT138" s="185">
        <f t="shared" ref="AT138:AT139" si="635">+AU138-AU137</f>
        <v>0</v>
      </c>
      <c r="AU138" s="189">
        <v>6</v>
      </c>
      <c r="BB138" s="230">
        <f t="shared" si="559"/>
        <v>43962</v>
      </c>
      <c r="BC138" s="132">
        <f t="shared" si="560"/>
        <v>1</v>
      </c>
      <c r="BD138" s="230">
        <f t="shared" si="561"/>
        <v>43962</v>
      </c>
      <c r="BE138" s="132">
        <f t="shared" si="562"/>
        <v>1691</v>
      </c>
      <c r="BF138" s="1">
        <f t="shared" ref="BF138" si="636">+BB138</f>
        <v>43962</v>
      </c>
      <c r="BG138">
        <f t="shared" si="467"/>
        <v>15</v>
      </c>
      <c r="BH138">
        <f t="shared" si="468"/>
        <v>0</v>
      </c>
      <c r="BI138" s="1">
        <f t="shared" ref="BI138" si="637">+BF138</f>
        <v>43962</v>
      </c>
      <c r="BJ138">
        <f t="shared" ref="BJ138" si="638">+BJ137+BG138</f>
        <v>1762</v>
      </c>
      <c r="BK138">
        <f t="shared" ref="BK138" si="639">+BK137+BH138</f>
        <v>338</v>
      </c>
      <c r="BL138" s="180">
        <f t="shared" si="388"/>
        <v>43962</v>
      </c>
      <c r="BM138">
        <f t="shared" si="389"/>
        <v>1047</v>
      </c>
      <c r="BN138">
        <f t="shared" si="390"/>
        <v>985</v>
      </c>
      <c r="BO138">
        <f t="shared" si="391"/>
        <v>4</v>
      </c>
      <c r="BP138" s="180">
        <f t="shared" si="392"/>
        <v>43962</v>
      </c>
      <c r="BQ138">
        <f t="shared" si="393"/>
        <v>45</v>
      </c>
      <c r="BR138">
        <f t="shared" si="394"/>
        <v>42</v>
      </c>
      <c r="BS138">
        <f t="shared" si="395"/>
        <v>0</v>
      </c>
      <c r="BT138" s="180">
        <f t="shared" si="396"/>
        <v>43962</v>
      </c>
      <c r="BU138">
        <f t="shared" si="397"/>
        <v>440</v>
      </c>
      <c r="BV138">
        <f t="shared" si="398"/>
        <v>368</v>
      </c>
      <c r="BW138">
        <f t="shared" si="399"/>
        <v>6</v>
      </c>
    </row>
    <row r="139" spans="1:75" ht="18" customHeight="1" x14ac:dyDescent="0.55000000000000004">
      <c r="A139" s="180">
        <v>43963</v>
      </c>
      <c r="B139" s="146">
        <v>1</v>
      </c>
      <c r="C139" s="155">
        <f t="shared" ref="C139" si="640">+B139+C138</f>
        <v>1692</v>
      </c>
      <c r="D139" s="155">
        <f t="shared" si="622"/>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ref="Z139" si="641">+A139</f>
        <v>43963</v>
      </c>
      <c r="AA139" s="231">
        <f t="shared" ref="AA139" si="642">+AE139+AK139+AQ139</f>
        <v>1532</v>
      </c>
      <c r="AB139" s="231">
        <f t="shared" ref="AB139" si="643">+AG139+AM139+AS139</f>
        <v>1405</v>
      </c>
      <c r="AC139" s="232">
        <f t="shared" ref="AC139" si="644">+AI139+AO139+AU139</f>
        <v>11</v>
      </c>
      <c r="AD139" s="184">
        <f t="shared" ref="AD139" si="645">+AE139-AE138</f>
        <v>0</v>
      </c>
      <c r="AE139" s="156">
        <v>1047</v>
      </c>
      <c r="AF139" s="185">
        <f t="shared" ref="AF139:AF140" si="646">+AG139-AG138</f>
        <v>6</v>
      </c>
      <c r="AG139" s="156">
        <v>991</v>
      </c>
      <c r="AH139" s="185">
        <f t="shared" ref="AH139" si="647">+AI139-AI138</f>
        <v>0</v>
      </c>
      <c r="AI139" s="186">
        <v>4</v>
      </c>
      <c r="AJ139" s="187">
        <f t="shared" ref="AJ139" si="648">+AK139-AK138</f>
        <v>0</v>
      </c>
      <c r="AK139" s="156">
        <v>45</v>
      </c>
      <c r="AL139" s="185">
        <f t="shared" ref="AL139" si="649">+AM139-AM138</f>
        <v>0</v>
      </c>
      <c r="AM139" s="156">
        <v>42</v>
      </c>
      <c r="AN139" s="185">
        <f t="shared" ref="AN139" si="650">+AO139-AO138</f>
        <v>0</v>
      </c>
      <c r="AO139" s="188">
        <v>0</v>
      </c>
      <c r="AP139" s="187">
        <f t="shared" ref="AP139" si="651">+AQ139-AQ138</f>
        <v>0</v>
      </c>
      <c r="AQ139" s="156">
        <v>440</v>
      </c>
      <c r="AR139" s="185">
        <f t="shared" si="634"/>
        <v>4</v>
      </c>
      <c r="AS139" s="156">
        <v>372</v>
      </c>
      <c r="AT139" s="185">
        <f t="shared" si="635"/>
        <v>1</v>
      </c>
      <c r="AU139" s="189">
        <v>7</v>
      </c>
      <c r="BB139" s="230">
        <f t="shared" si="559"/>
        <v>43963</v>
      </c>
      <c r="BC139" s="132">
        <f t="shared" si="560"/>
        <v>1</v>
      </c>
      <c r="BD139" s="230">
        <f t="shared" si="561"/>
        <v>43963</v>
      </c>
      <c r="BE139" s="132">
        <f t="shared" si="562"/>
        <v>1692</v>
      </c>
      <c r="BF139" s="1">
        <f t="shared" ref="BF139" si="652">+BB139</f>
        <v>43963</v>
      </c>
      <c r="BG139">
        <f t="shared" si="467"/>
        <v>8</v>
      </c>
      <c r="BH139">
        <f t="shared" si="468"/>
        <v>1</v>
      </c>
      <c r="BI139" s="1">
        <f t="shared" ref="BI139" si="653">+BF139</f>
        <v>43963</v>
      </c>
      <c r="BJ139">
        <f t="shared" ref="BJ139" si="654">+BJ138+BG139</f>
        <v>1770</v>
      </c>
      <c r="BK139">
        <f t="shared" ref="BK139" si="655">+BK138+BH139</f>
        <v>339</v>
      </c>
      <c r="BL139" s="180">
        <f t="shared" si="388"/>
        <v>43963</v>
      </c>
      <c r="BM139">
        <f t="shared" si="389"/>
        <v>1047</v>
      </c>
      <c r="BN139">
        <f t="shared" si="390"/>
        <v>991</v>
      </c>
      <c r="BO139">
        <f t="shared" si="391"/>
        <v>4</v>
      </c>
      <c r="BP139" s="180">
        <f t="shared" si="392"/>
        <v>43963</v>
      </c>
      <c r="BQ139">
        <f t="shared" si="393"/>
        <v>45</v>
      </c>
      <c r="BR139">
        <f t="shared" si="394"/>
        <v>42</v>
      </c>
      <c r="BS139">
        <f t="shared" si="395"/>
        <v>0</v>
      </c>
      <c r="BT139" s="180">
        <f t="shared" si="396"/>
        <v>43963</v>
      </c>
      <c r="BU139">
        <f t="shared" si="397"/>
        <v>440</v>
      </c>
      <c r="BV139">
        <f t="shared" si="398"/>
        <v>372</v>
      </c>
      <c r="BW139">
        <f t="shared" si="399"/>
        <v>7</v>
      </c>
    </row>
    <row r="140" spans="1:75" ht="18" customHeight="1" x14ac:dyDescent="0.55000000000000004">
      <c r="A140" s="180">
        <v>43964</v>
      </c>
      <c r="B140" s="146">
        <v>0</v>
      </c>
      <c r="C140" s="155">
        <f t="shared" ref="C140" si="656">+B140+C139</f>
        <v>1692</v>
      </c>
      <c r="D140" s="155">
        <f t="shared" ref="D140" si="657">+C140-F140</f>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ref="Z140" si="658">+A140</f>
        <v>43964</v>
      </c>
      <c r="AA140" s="231">
        <f t="shared" ref="AA140" si="659">+AE140+AK140+AQ140</f>
        <v>1535</v>
      </c>
      <c r="AB140" s="231">
        <f t="shared" ref="AB140" si="660">+AG140+AM140+AS140</f>
        <v>1426</v>
      </c>
      <c r="AC140" s="232">
        <f t="shared" ref="AC140" si="661">+AI140+AO140+AU140</f>
        <v>11</v>
      </c>
      <c r="AD140" s="184">
        <f t="shared" ref="AD140" si="662">+AE140-AE139</f>
        <v>3</v>
      </c>
      <c r="AE140" s="156">
        <v>1050</v>
      </c>
      <c r="AF140" s="185">
        <f t="shared" si="646"/>
        <v>17</v>
      </c>
      <c r="AG140" s="156">
        <v>1008</v>
      </c>
      <c r="AH140" s="185">
        <f t="shared" ref="AH140" si="663">+AI140-AI139</f>
        <v>0</v>
      </c>
      <c r="AI140" s="186">
        <v>4</v>
      </c>
      <c r="AJ140" s="187">
        <f t="shared" ref="AJ140" si="664">+AK140-AK139</f>
        <v>0</v>
      </c>
      <c r="AK140" s="156">
        <v>45</v>
      </c>
      <c r="AL140" s="185">
        <f t="shared" ref="AL140" si="665">+AM140-AM139</f>
        <v>1</v>
      </c>
      <c r="AM140" s="156">
        <v>43</v>
      </c>
      <c r="AN140" s="185">
        <f t="shared" ref="AN140" si="666">+AO140-AO139</f>
        <v>0</v>
      </c>
      <c r="AO140" s="188">
        <v>0</v>
      </c>
      <c r="AP140" s="187">
        <f t="shared" ref="AP140" si="667">+AQ140-AQ139</f>
        <v>0</v>
      </c>
      <c r="AQ140" s="156">
        <v>440</v>
      </c>
      <c r="AR140" s="185">
        <f t="shared" ref="AR140" si="668">+AS140-AS139</f>
        <v>3</v>
      </c>
      <c r="AS140" s="156">
        <v>375</v>
      </c>
      <c r="AT140" s="185">
        <f t="shared" ref="AT140" si="669">+AU140-AU139</f>
        <v>0</v>
      </c>
      <c r="AU140" s="189">
        <v>7</v>
      </c>
      <c r="BB140" s="230">
        <f t="shared" si="559"/>
        <v>43964</v>
      </c>
      <c r="BC140" s="132">
        <f t="shared" si="560"/>
        <v>0</v>
      </c>
      <c r="BD140" s="230">
        <f t="shared" si="561"/>
        <v>43964</v>
      </c>
      <c r="BE140" s="132">
        <f t="shared" si="562"/>
        <v>1692</v>
      </c>
      <c r="BF140" s="1">
        <f t="shared" ref="BF140" si="670">+BB140</f>
        <v>43964</v>
      </c>
      <c r="BG140">
        <f t="shared" si="467"/>
        <v>12</v>
      </c>
      <c r="BH140">
        <f t="shared" si="468"/>
        <v>1</v>
      </c>
      <c r="BI140" s="1">
        <f t="shared" ref="BI140" si="671">+BF140</f>
        <v>43964</v>
      </c>
      <c r="BJ140">
        <f t="shared" ref="BJ140" si="672">+BJ139+BG140</f>
        <v>1782</v>
      </c>
      <c r="BK140">
        <f t="shared" ref="BK140" si="673">+BK139+BH140</f>
        <v>340</v>
      </c>
      <c r="BL140" s="180">
        <f t="shared" si="388"/>
        <v>43964</v>
      </c>
      <c r="BM140">
        <f t="shared" si="389"/>
        <v>1050</v>
      </c>
      <c r="BN140">
        <f t="shared" si="390"/>
        <v>1008</v>
      </c>
      <c r="BO140">
        <f t="shared" si="391"/>
        <v>4</v>
      </c>
      <c r="BP140" s="180">
        <f t="shared" si="392"/>
        <v>43964</v>
      </c>
      <c r="BQ140">
        <f t="shared" si="393"/>
        <v>45</v>
      </c>
      <c r="BR140">
        <f t="shared" si="394"/>
        <v>43</v>
      </c>
      <c r="BS140">
        <f t="shared" si="395"/>
        <v>0</v>
      </c>
      <c r="BT140" s="180">
        <f t="shared" si="396"/>
        <v>43964</v>
      </c>
      <c r="BU140">
        <f t="shared" si="397"/>
        <v>440</v>
      </c>
      <c r="BV140">
        <f t="shared" si="398"/>
        <v>375</v>
      </c>
      <c r="BW140">
        <f t="shared" si="399"/>
        <v>7</v>
      </c>
    </row>
    <row r="141" spans="1:75" ht="18" customHeight="1" x14ac:dyDescent="0.55000000000000004">
      <c r="A141" s="180">
        <v>43965</v>
      </c>
      <c r="B141" s="146">
        <v>0</v>
      </c>
      <c r="C141" s="155">
        <f t="shared" ref="C141" si="674">+B141+C140</f>
        <v>1692</v>
      </c>
      <c r="D141" s="155">
        <f t="shared" ref="D141" si="675">+C141-F141</f>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ref="Z141" si="676">+A141</f>
        <v>43965</v>
      </c>
      <c r="AA141" s="231">
        <f t="shared" ref="AA141" si="677">+AE141+AK141+AQ141</f>
        <v>1536</v>
      </c>
      <c r="AB141" s="231">
        <f t="shared" ref="AB141" si="678">+AG141+AM141+AS141</f>
        <v>1435</v>
      </c>
      <c r="AC141" s="232">
        <f t="shared" ref="AC141" si="679">+AI141+AO141+AU141</f>
        <v>11</v>
      </c>
      <c r="AD141" s="184">
        <f t="shared" ref="AD141" si="680">+AE141-AE140</f>
        <v>1</v>
      </c>
      <c r="AE141" s="156">
        <v>1051</v>
      </c>
      <c r="AF141" s="185">
        <f t="shared" ref="AF141" si="681">+AG141-AG140</f>
        <v>1</v>
      </c>
      <c r="AG141" s="156">
        <v>1009</v>
      </c>
      <c r="AH141" s="185">
        <f t="shared" ref="AH141" si="682">+AI141-AI140</f>
        <v>0</v>
      </c>
      <c r="AI141" s="186">
        <v>4</v>
      </c>
      <c r="AJ141" s="187">
        <f t="shared" ref="AJ141" si="683">+AK141-AK140</f>
        <v>0</v>
      </c>
      <c r="AK141" s="156">
        <v>45</v>
      </c>
      <c r="AL141" s="185">
        <f t="shared" ref="AL141" si="684">+AM141-AM140</f>
        <v>0</v>
      </c>
      <c r="AM141" s="156">
        <v>43</v>
      </c>
      <c r="AN141" s="185">
        <f t="shared" ref="AN141" si="685">+AO141-AO140</f>
        <v>0</v>
      </c>
      <c r="AO141" s="188">
        <v>0</v>
      </c>
      <c r="AP141" s="187">
        <f t="shared" ref="AP141" si="686">+AQ141-AQ140</f>
        <v>0</v>
      </c>
      <c r="AQ141" s="156">
        <v>440</v>
      </c>
      <c r="AR141" s="185">
        <f t="shared" ref="AR141" si="687">+AS141-AS140</f>
        <v>8</v>
      </c>
      <c r="AS141" s="156">
        <v>383</v>
      </c>
      <c r="AT141" s="185">
        <f t="shared" ref="AT141" si="688">+AU141-AU140</f>
        <v>0</v>
      </c>
      <c r="AU141" s="189">
        <v>7</v>
      </c>
      <c r="BB141" s="230">
        <f t="shared" si="559"/>
        <v>43965</v>
      </c>
      <c r="BC141" s="132">
        <f t="shared" si="560"/>
        <v>0</v>
      </c>
      <c r="BD141" s="230">
        <f t="shared" si="561"/>
        <v>43965</v>
      </c>
      <c r="BE141" s="132">
        <f t="shared" si="562"/>
        <v>1692</v>
      </c>
      <c r="BF141" s="1">
        <f t="shared" ref="BF141" si="689">+BB141</f>
        <v>43965</v>
      </c>
      <c r="BG141">
        <f t="shared" si="467"/>
        <v>11</v>
      </c>
      <c r="BH141">
        <f t="shared" si="468"/>
        <v>2</v>
      </c>
      <c r="BI141" s="1">
        <f t="shared" ref="BI141" si="690">+BF141</f>
        <v>43965</v>
      </c>
      <c r="BJ141">
        <f t="shared" ref="BJ141" si="691">+BJ140+BG141</f>
        <v>1793</v>
      </c>
      <c r="BK141">
        <f t="shared" ref="BK141" si="692">+BK140+BH141</f>
        <v>342</v>
      </c>
      <c r="BL141" s="180">
        <f t="shared" si="388"/>
        <v>43965</v>
      </c>
      <c r="BM141">
        <f t="shared" si="389"/>
        <v>1051</v>
      </c>
      <c r="BN141">
        <f t="shared" si="390"/>
        <v>1009</v>
      </c>
      <c r="BO141">
        <f t="shared" si="391"/>
        <v>4</v>
      </c>
      <c r="BP141" s="180">
        <f t="shared" si="392"/>
        <v>43965</v>
      </c>
      <c r="BQ141">
        <f t="shared" si="393"/>
        <v>45</v>
      </c>
      <c r="BR141">
        <f t="shared" si="394"/>
        <v>43</v>
      </c>
      <c r="BS141">
        <f t="shared" si="395"/>
        <v>0</v>
      </c>
      <c r="BT141" s="180">
        <f t="shared" si="396"/>
        <v>43965</v>
      </c>
      <c r="BU141">
        <f t="shared" si="397"/>
        <v>440</v>
      </c>
      <c r="BV141">
        <f t="shared" si="398"/>
        <v>383</v>
      </c>
      <c r="BW141">
        <f t="shared" si="399"/>
        <v>7</v>
      </c>
    </row>
    <row r="142" spans="1:75" ht="18" customHeight="1" x14ac:dyDescent="0.55000000000000004">
      <c r="A142" s="180">
        <v>43966</v>
      </c>
      <c r="B142" s="146">
        <v>6</v>
      </c>
      <c r="C142" s="155">
        <f t="shared" ref="C142" si="693">+B142+C141</f>
        <v>1698</v>
      </c>
      <c r="D142" s="155">
        <f t="shared" ref="D142" si="694">+C142-F142</f>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ref="Z142" si="695">+A142</f>
        <v>43966</v>
      </c>
      <c r="AA142" s="231">
        <f t="shared" ref="AA142" si="696">+AE142+AK142+AQ142</f>
        <v>1537</v>
      </c>
      <c r="AB142" s="231">
        <f t="shared" ref="AB142" si="697">+AG142+AM142+AS142</f>
        <v>1449</v>
      </c>
      <c r="AC142" s="232">
        <f t="shared" ref="AC142" si="698">+AI142+AO142+AU142</f>
        <v>11</v>
      </c>
      <c r="AD142" s="184">
        <f t="shared" ref="AD142" si="699">+AE142-AE141</f>
        <v>1</v>
      </c>
      <c r="AE142" s="156">
        <v>1052</v>
      </c>
      <c r="AF142" s="185">
        <f t="shared" ref="AF142:AF143" si="700">+AG142-AG141</f>
        <v>10</v>
      </c>
      <c r="AG142" s="156">
        <v>1019</v>
      </c>
      <c r="AH142" s="185">
        <f t="shared" ref="AH142" si="701">+AI142-AI141</f>
        <v>0</v>
      </c>
      <c r="AI142" s="186">
        <v>4</v>
      </c>
      <c r="AJ142" s="187">
        <f t="shared" ref="AJ142" si="702">+AK142-AK141</f>
        <v>0</v>
      </c>
      <c r="AK142" s="156">
        <v>45</v>
      </c>
      <c r="AL142" s="185">
        <f t="shared" ref="AL142" si="703">+AM142-AM141</f>
        <v>0</v>
      </c>
      <c r="AM142" s="156">
        <v>43</v>
      </c>
      <c r="AN142" s="185">
        <f t="shared" ref="AN142" si="704">+AO142-AO141</f>
        <v>0</v>
      </c>
      <c r="AO142" s="188">
        <v>0</v>
      </c>
      <c r="AP142" s="187">
        <f t="shared" ref="AP142" si="705">+AQ142-AQ141</f>
        <v>0</v>
      </c>
      <c r="AQ142" s="156">
        <v>440</v>
      </c>
      <c r="AR142" s="185">
        <f t="shared" ref="AR142" si="706">+AS142-AS141</f>
        <v>4</v>
      </c>
      <c r="AS142" s="156">
        <v>387</v>
      </c>
      <c r="AT142" s="185">
        <f t="shared" ref="AT142" si="707">+AU142-AU141</f>
        <v>0</v>
      </c>
      <c r="AU142" s="189">
        <v>7</v>
      </c>
      <c r="BB142" s="230">
        <f t="shared" si="559"/>
        <v>43966</v>
      </c>
      <c r="BC142" s="132">
        <f t="shared" si="560"/>
        <v>6</v>
      </c>
      <c r="BD142" s="230">
        <f t="shared" si="561"/>
        <v>43966</v>
      </c>
      <c r="BE142" s="132">
        <f t="shared" si="562"/>
        <v>1698</v>
      </c>
      <c r="BF142" s="1">
        <f t="shared" ref="BF142" si="708">+BB142</f>
        <v>43966</v>
      </c>
      <c r="BG142">
        <f t="shared" si="467"/>
        <v>13</v>
      </c>
      <c r="BH142">
        <f t="shared" si="468"/>
        <v>1</v>
      </c>
      <c r="BI142" s="1">
        <f t="shared" ref="BI142" si="709">+BF142</f>
        <v>43966</v>
      </c>
      <c r="BJ142">
        <f t="shared" ref="BJ142" si="710">+BJ141+BG142</f>
        <v>1806</v>
      </c>
      <c r="BK142">
        <f t="shared" ref="BK142" si="711">+BK141+BH142</f>
        <v>343</v>
      </c>
      <c r="BL142" s="180">
        <f t="shared" si="388"/>
        <v>43966</v>
      </c>
      <c r="BM142">
        <f t="shared" si="389"/>
        <v>1052</v>
      </c>
      <c r="BN142">
        <f t="shared" si="390"/>
        <v>1019</v>
      </c>
      <c r="BO142">
        <f t="shared" si="391"/>
        <v>4</v>
      </c>
      <c r="BP142" s="180">
        <f t="shared" si="392"/>
        <v>43966</v>
      </c>
      <c r="BQ142">
        <f t="shared" si="393"/>
        <v>45</v>
      </c>
      <c r="BR142">
        <f t="shared" si="394"/>
        <v>43</v>
      </c>
      <c r="BS142">
        <f t="shared" si="395"/>
        <v>0</v>
      </c>
      <c r="BT142" s="180">
        <f t="shared" si="396"/>
        <v>43966</v>
      </c>
      <c r="BU142">
        <f t="shared" si="397"/>
        <v>440</v>
      </c>
      <c r="BV142">
        <f t="shared" si="398"/>
        <v>387</v>
      </c>
      <c r="BW142">
        <f t="shared" si="399"/>
        <v>7</v>
      </c>
    </row>
    <row r="143" spans="1:75" ht="18" customHeight="1" x14ac:dyDescent="0.55000000000000004">
      <c r="A143" s="180">
        <v>43967</v>
      </c>
      <c r="B143" s="146">
        <v>2</v>
      </c>
      <c r="C143" s="155">
        <f t="shared" ref="C143" si="712">+B143+C142</f>
        <v>1700</v>
      </c>
      <c r="D143" s="155">
        <f t="shared" ref="D143" si="713">+C143-F143</f>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ref="Z143" si="714">+A143</f>
        <v>43967</v>
      </c>
      <c r="AA143" s="231">
        <f t="shared" ref="AA143" si="715">+AE143+AK143+AQ143</f>
        <v>1537</v>
      </c>
      <c r="AB143" s="231">
        <f t="shared" ref="AB143" si="716">+AG143+AM143+AS143</f>
        <v>1455</v>
      </c>
      <c r="AC143" s="232">
        <f t="shared" ref="AC143" si="717">+AI143+AO143+AU143</f>
        <v>11</v>
      </c>
      <c r="AD143" s="184">
        <f t="shared" ref="AD143" si="718">+AE143-AE142</f>
        <v>0</v>
      </c>
      <c r="AE143" s="156">
        <v>1052</v>
      </c>
      <c r="AF143" s="185">
        <f t="shared" si="700"/>
        <v>3</v>
      </c>
      <c r="AG143" s="156">
        <v>1022</v>
      </c>
      <c r="AH143" s="185">
        <f t="shared" ref="AH143" si="719">+AI143-AI142</f>
        <v>0</v>
      </c>
      <c r="AI143" s="186">
        <v>4</v>
      </c>
      <c r="AJ143" s="187">
        <f t="shared" ref="AJ143" si="720">+AK143-AK142</f>
        <v>0</v>
      </c>
      <c r="AK143" s="156">
        <v>45</v>
      </c>
      <c r="AL143" s="185">
        <f t="shared" ref="AL143" si="721">+AM143-AM142</f>
        <v>1</v>
      </c>
      <c r="AM143" s="156">
        <v>44</v>
      </c>
      <c r="AN143" s="185">
        <f t="shared" ref="AN143" si="722">+AO143-AO142</f>
        <v>0</v>
      </c>
      <c r="AO143" s="188">
        <v>0</v>
      </c>
      <c r="AP143" s="187">
        <f t="shared" ref="AP143" si="723">+AQ143-AQ142</f>
        <v>0</v>
      </c>
      <c r="AQ143" s="156">
        <v>440</v>
      </c>
      <c r="AR143" s="185">
        <f t="shared" ref="AR143:AR144" si="724">+AS143-AS142</f>
        <v>2</v>
      </c>
      <c r="AS143" s="156">
        <v>389</v>
      </c>
      <c r="AT143" s="185">
        <f t="shared" ref="AT143" si="725">+AU143-AU142</f>
        <v>0</v>
      </c>
      <c r="AU143" s="189">
        <v>7</v>
      </c>
      <c r="BB143" s="230">
        <f t="shared" si="559"/>
        <v>43967</v>
      </c>
      <c r="BC143" s="132">
        <f t="shared" si="560"/>
        <v>2</v>
      </c>
      <c r="BD143" s="230">
        <f t="shared" si="561"/>
        <v>43967</v>
      </c>
      <c r="BE143" s="132">
        <f t="shared" si="562"/>
        <v>1700</v>
      </c>
      <c r="BF143" s="1">
        <f t="shared" ref="BF143" si="726">+BB143</f>
        <v>43967</v>
      </c>
      <c r="BG143">
        <f t="shared" si="467"/>
        <v>12</v>
      </c>
      <c r="BH143">
        <f t="shared" si="468"/>
        <v>1</v>
      </c>
      <c r="BI143" s="1">
        <f t="shared" ref="BI143" si="727">+BF143</f>
        <v>43967</v>
      </c>
      <c r="BJ143">
        <f t="shared" ref="BJ143" si="728">+BJ142+BG143</f>
        <v>1818</v>
      </c>
      <c r="BK143">
        <f t="shared" ref="BK143" si="729">+BK142+BH143</f>
        <v>344</v>
      </c>
      <c r="BL143" s="180">
        <f t="shared" si="388"/>
        <v>43967</v>
      </c>
      <c r="BM143">
        <f t="shared" si="389"/>
        <v>1052</v>
      </c>
      <c r="BN143">
        <f t="shared" si="390"/>
        <v>1022</v>
      </c>
      <c r="BO143">
        <f t="shared" si="391"/>
        <v>4</v>
      </c>
      <c r="BP143" s="180">
        <f t="shared" si="392"/>
        <v>43967</v>
      </c>
      <c r="BQ143">
        <f t="shared" si="393"/>
        <v>45</v>
      </c>
      <c r="BR143">
        <f t="shared" si="394"/>
        <v>44</v>
      </c>
      <c r="BS143">
        <f t="shared" si="395"/>
        <v>0</v>
      </c>
      <c r="BT143" s="180">
        <f t="shared" si="396"/>
        <v>43967</v>
      </c>
      <c r="BU143">
        <f t="shared" si="397"/>
        <v>440</v>
      </c>
      <c r="BV143">
        <f t="shared" si="398"/>
        <v>389</v>
      </c>
      <c r="BW143">
        <f t="shared" si="399"/>
        <v>7</v>
      </c>
    </row>
    <row r="144" spans="1:75" ht="18" customHeight="1" x14ac:dyDescent="0.55000000000000004">
      <c r="A144" s="180">
        <v>43968</v>
      </c>
      <c r="B144" s="146">
        <v>4</v>
      </c>
      <c r="C144" s="155">
        <f t="shared" ref="C144" si="730">+B144+C143</f>
        <v>1704</v>
      </c>
      <c r="D144" s="155">
        <f t="shared" ref="D144" si="731">+C144-F144</f>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ref="Z144:Z146" si="732">+A144</f>
        <v>43968</v>
      </c>
      <c r="AA144" s="231">
        <f t="shared" ref="AA144" si="733">+AE144+AK144+AQ144</f>
        <v>1540</v>
      </c>
      <c r="AB144" s="231">
        <f t="shared" ref="AB144" si="734">+AG144+AM144+AS144</f>
        <v>1463</v>
      </c>
      <c r="AC144" s="232">
        <f t="shared" ref="AC144" si="735">+AI144+AO144+AU144</f>
        <v>11</v>
      </c>
      <c r="AD144" s="184">
        <f t="shared" ref="AD144" si="736">+AE144-AE143</f>
        <v>3</v>
      </c>
      <c r="AE144" s="156">
        <v>1055</v>
      </c>
      <c r="AF144" s="185">
        <f t="shared" ref="AF144:AF145" si="737">+AG144-AG143</f>
        <v>2</v>
      </c>
      <c r="AG144" s="156">
        <v>1024</v>
      </c>
      <c r="AH144" s="185">
        <f t="shared" ref="AH144" si="738">+AI144-AI143</f>
        <v>0</v>
      </c>
      <c r="AI144" s="186">
        <v>4</v>
      </c>
      <c r="AJ144" s="187">
        <f t="shared" ref="AJ144" si="739">+AK144-AK143</f>
        <v>0</v>
      </c>
      <c r="AK144" s="156">
        <v>45</v>
      </c>
      <c r="AL144" s="185">
        <f t="shared" ref="AL144" si="740">+AM144-AM143</f>
        <v>0</v>
      </c>
      <c r="AM144" s="156">
        <v>44</v>
      </c>
      <c r="AN144" s="185">
        <f t="shared" ref="AN144" si="741">+AO144-AO143</f>
        <v>0</v>
      </c>
      <c r="AO144" s="188">
        <v>0</v>
      </c>
      <c r="AP144" s="187">
        <f t="shared" ref="AP144" si="742">+AQ144-AQ143</f>
        <v>0</v>
      </c>
      <c r="AQ144" s="156">
        <v>440</v>
      </c>
      <c r="AR144" s="185">
        <f t="shared" si="724"/>
        <v>6</v>
      </c>
      <c r="AS144" s="156">
        <v>395</v>
      </c>
      <c r="AT144" s="185">
        <f t="shared" ref="AT144" si="743">+AU144-AU143</f>
        <v>0</v>
      </c>
      <c r="AU144" s="189">
        <v>7</v>
      </c>
      <c r="BB144" s="230">
        <f t="shared" si="559"/>
        <v>43968</v>
      </c>
      <c r="BC144" s="132">
        <f t="shared" si="560"/>
        <v>4</v>
      </c>
      <c r="BD144" s="230">
        <f t="shared" si="561"/>
        <v>43968</v>
      </c>
      <c r="BE144" s="132">
        <f t="shared" si="562"/>
        <v>1704</v>
      </c>
      <c r="BF144" s="1">
        <f t="shared" ref="BF144" si="744">+BB144</f>
        <v>43968</v>
      </c>
      <c r="BG144">
        <f t="shared" si="467"/>
        <v>18</v>
      </c>
      <c r="BH144">
        <f t="shared" si="468"/>
        <v>2</v>
      </c>
      <c r="BI144" s="1">
        <f t="shared" ref="BI144" si="745">+BF144</f>
        <v>43968</v>
      </c>
      <c r="BJ144">
        <f t="shared" ref="BJ144" si="746">+BJ143+BG144</f>
        <v>1836</v>
      </c>
      <c r="BK144">
        <f t="shared" ref="BK144" si="747">+BK143+BH144</f>
        <v>346</v>
      </c>
      <c r="BL144" s="180">
        <f t="shared" si="388"/>
        <v>43968</v>
      </c>
      <c r="BM144">
        <f t="shared" si="389"/>
        <v>1055</v>
      </c>
      <c r="BN144">
        <f t="shared" si="390"/>
        <v>1024</v>
      </c>
      <c r="BO144">
        <f t="shared" si="391"/>
        <v>4</v>
      </c>
      <c r="BP144" s="180">
        <f t="shared" si="392"/>
        <v>43968</v>
      </c>
      <c r="BQ144">
        <f t="shared" si="393"/>
        <v>45</v>
      </c>
      <c r="BR144">
        <f t="shared" si="394"/>
        <v>44</v>
      </c>
      <c r="BS144">
        <f t="shared" si="395"/>
        <v>0</v>
      </c>
      <c r="BT144" s="180">
        <f t="shared" si="396"/>
        <v>43968</v>
      </c>
      <c r="BU144">
        <f t="shared" si="397"/>
        <v>440</v>
      </c>
      <c r="BV144">
        <f t="shared" si="398"/>
        <v>395</v>
      </c>
      <c r="BW144">
        <f t="shared" si="399"/>
        <v>7</v>
      </c>
    </row>
    <row r="145" spans="1:75" ht="18" customHeight="1" x14ac:dyDescent="0.55000000000000004">
      <c r="A145" s="180">
        <v>43969</v>
      </c>
      <c r="B145" s="146">
        <v>3</v>
      </c>
      <c r="C145" s="155">
        <f t="shared" ref="C145" si="748">+B145+C144</f>
        <v>1707</v>
      </c>
      <c r="D145" s="155">
        <f t="shared" ref="D145" si="749">+C145-F145</f>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732"/>
        <v>43969</v>
      </c>
      <c r="AA145" s="231">
        <f t="shared" ref="AA145" si="750">+AE145+AK145+AQ145</f>
        <v>1540</v>
      </c>
      <c r="AB145" s="231">
        <f t="shared" ref="AB145" si="751">+AG145+AM145+AS145</f>
        <v>1467</v>
      </c>
      <c r="AC145" s="232">
        <f t="shared" ref="AC145" si="752">+AI145+AO145+AU145</f>
        <v>11</v>
      </c>
      <c r="AD145" s="184">
        <f t="shared" ref="AD145" si="753">+AE145-AE144</f>
        <v>0</v>
      </c>
      <c r="AE145" s="156">
        <v>1055</v>
      </c>
      <c r="AF145" s="185">
        <f t="shared" si="737"/>
        <v>1</v>
      </c>
      <c r="AG145" s="156">
        <v>1025</v>
      </c>
      <c r="AH145" s="185">
        <f t="shared" ref="AH145" si="754">+AI145-AI144</f>
        <v>0</v>
      </c>
      <c r="AI145" s="186">
        <v>4</v>
      </c>
      <c r="AJ145" s="187">
        <f t="shared" ref="AJ145" si="755">+AK145-AK144</f>
        <v>0</v>
      </c>
      <c r="AK145" s="156">
        <v>45</v>
      </c>
      <c r="AL145" s="185">
        <f t="shared" ref="AL145" si="756">+AM145-AM144</f>
        <v>0</v>
      </c>
      <c r="AM145" s="156">
        <v>44</v>
      </c>
      <c r="AN145" s="185">
        <f t="shared" ref="AN145" si="757">+AO145-AO144</f>
        <v>0</v>
      </c>
      <c r="AO145" s="188">
        <v>0</v>
      </c>
      <c r="AP145" s="187">
        <f t="shared" ref="AP145" si="758">+AQ145-AQ144</f>
        <v>0</v>
      </c>
      <c r="AQ145" s="156">
        <v>440</v>
      </c>
      <c r="AR145" s="185">
        <f t="shared" ref="AR145:AR146" si="759">+AS145-AS144</f>
        <v>3</v>
      </c>
      <c r="AS145" s="156">
        <v>398</v>
      </c>
      <c r="AT145" s="185">
        <f t="shared" ref="AT145" si="760">+AU145-AU144</f>
        <v>0</v>
      </c>
      <c r="AU145" s="189">
        <v>7</v>
      </c>
      <c r="BB145" s="230">
        <f t="shared" si="559"/>
        <v>43969</v>
      </c>
      <c r="BC145" s="132">
        <f t="shared" si="560"/>
        <v>3</v>
      </c>
      <c r="BD145" s="230">
        <f t="shared" si="561"/>
        <v>43969</v>
      </c>
      <c r="BE145" s="132">
        <f t="shared" si="562"/>
        <v>1707</v>
      </c>
      <c r="BF145" s="1">
        <f t="shared" ref="BF145" si="761">+BB145</f>
        <v>43969</v>
      </c>
      <c r="BG145">
        <f t="shared" si="467"/>
        <v>17</v>
      </c>
      <c r="BH145">
        <f t="shared" si="468"/>
        <v>2</v>
      </c>
      <c r="BI145" s="1">
        <f t="shared" ref="BI145" si="762">+BF145</f>
        <v>43969</v>
      </c>
      <c r="BJ145">
        <f t="shared" ref="BJ145" si="763">+BJ144+BG145</f>
        <v>1853</v>
      </c>
      <c r="BK145">
        <f t="shared" ref="BK145" si="764">+BK144+BH145</f>
        <v>348</v>
      </c>
      <c r="BL145" s="180">
        <f t="shared" si="388"/>
        <v>43969</v>
      </c>
      <c r="BM145">
        <f t="shared" si="389"/>
        <v>1055</v>
      </c>
      <c r="BN145">
        <f t="shared" si="390"/>
        <v>1025</v>
      </c>
      <c r="BO145">
        <f t="shared" si="391"/>
        <v>4</v>
      </c>
      <c r="BP145" s="180">
        <f t="shared" si="392"/>
        <v>43969</v>
      </c>
      <c r="BQ145">
        <f t="shared" si="393"/>
        <v>45</v>
      </c>
      <c r="BR145">
        <f t="shared" si="394"/>
        <v>44</v>
      </c>
      <c r="BS145">
        <f t="shared" si="395"/>
        <v>0</v>
      </c>
      <c r="BT145" s="180">
        <f t="shared" si="396"/>
        <v>43969</v>
      </c>
      <c r="BU145">
        <f t="shared" si="397"/>
        <v>440</v>
      </c>
      <c r="BV145">
        <f t="shared" si="398"/>
        <v>398</v>
      </c>
      <c r="BW145">
        <f t="shared" si="399"/>
        <v>7</v>
      </c>
    </row>
    <row r="146" spans="1:75" ht="18" customHeight="1" x14ac:dyDescent="0.55000000000000004">
      <c r="A146" s="180">
        <v>43970</v>
      </c>
      <c r="B146" s="146">
        <v>1</v>
      </c>
      <c r="C146" s="155">
        <f t="shared" ref="C146" si="765">+B146+C145</f>
        <v>1708</v>
      </c>
      <c r="D146" s="155">
        <f t="shared" ref="D146" si="766">+C146-F146</f>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732"/>
        <v>43970</v>
      </c>
      <c r="AA146" s="231">
        <f t="shared" ref="AA146" si="767">+AE146+AK146+AQ146</f>
        <v>1540</v>
      </c>
      <c r="AB146" s="231">
        <f t="shared" ref="AB146" si="768">+AG146+AM146+AS146</f>
        <v>1471</v>
      </c>
      <c r="AC146" s="232">
        <f t="shared" ref="AC146" si="769">+AI146+AO146+AU146</f>
        <v>11</v>
      </c>
      <c r="AD146" s="184">
        <f t="shared" ref="AD146" si="770">+AE146-AE145</f>
        <v>0</v>
      </c>
      <c r="AE146" s="156">
        <v>1055</v>
      </c>
      <c r="AF146" s="185">
        <f t="shared" ref="AF146" si="771">+AG146-AG145</f>
        <v>0</v>
      </c>
      <c r="AG146" s="156">
        <v>1025</v>
      </c>
      <c r="AH146" s="185">
        <f t="shared" ref="AH146" si="772">+AI146-AI145</f>
        <v>0</v>
      </c>
      <c r="AI146" s="186">
        <v>4</v>
      </c>
      <c r="AJ146" s="187">
        <f t="shared" ref="AJ146" si="773">+AK146-AK145</f>
        <v>0</v>
      </c>
      <c r="AK146" s="156">
        <v>45</v>
      </c>
      <c r="AL146" s="185">
        <f t="shared" ref="AL146" si="774">+AM146-AM145</f>
        <v>1</v>
      </c>
      <c r="AM146" s="156">
        <v>45</v>
      </c>
      <c r="AN146" s="185">
        <f t="shared" ref="AN146" si="775">+AO146-AO145</f>
        <v>0</v>
      </c>
      <c r="AO146" s="188">
        <v>0</v>
      </c>
      <c r="AP146" s="187">
        <f t="shared" ref="AP146" si="776">+AQ146-AQ145</f>
        <v>0</v>
      </c>
      <c r="AQ146" s="156">
        <v>440</v>
      </c>
      <c r="AR146" s="185">
        <f t="shared" si="759"/>
        <v>3</v>
      </c>
      <c r="AS146" s="156">
        <v>401</v>
      </c>
      <c r="AT146" s="185">
        <f t="shared" ref="AT146" si="777">+AU146-AU145</f>
        <v>0</v>
      </c>
      <c r="AU146" s="189">
        <v>7</v>
      </c>
      <c r="BB146" s="230">
        <f t="shared" si="559"/>
        <v>43970</v>
      </c>
      <c r="BC146" s="132">
        <f t="shared" si="560"/>
        <v>1</v>
      </c>
      <c r="BD146" s="230">
        <f t="shared" si="561"/>
        <v>43970</v>
      </c>
      <c r="BE146" s="132">
        <f t="shared" si="562"/>
        <v>1708</v>
      </c>
      <c r="BF146" s="1">
        <f t="shared" ref="BF146" si="778">+BB146</f>
        <v>43970</v>
      </c>
      <c r="BG146">
        <f t="shared" si="467"/>
        <v>16</v>
      </c>
      <c r="BH146">
        <f t="shared" si="468"/>
        <v>1</v>
      </c>
      <c r="BI146" s="1">
        <f t="shared" ref="BI146" si="779">+BF146</f>
        <v>43970</v>
      </c>
      <c r="BJ146">
        <f t="shared" ref="BJ146" si="780">+BJ145+BG146</f>
        <v>1869</v>
      </c>
      <c r="BK146">
        <f t="shared" ref="BK146" si="781">+BK145+BH146</f>
        <v>349</v>
      </c>
      <c r="BL146" s="180">
        <f t="shared" si="388"/>
        <v>43970</v>
      </c>
      <c r="BM146">
        <f t="shared" si="389"/>
        <v>1055</v>
      </c>
      <c r="BN146">
        <f t="shared" si="390"/>
        <v>1025</v>
      </c>
      <c r="BO146">
        <f t="shared" si="391"/>
        <v>4</v>
      </c>
      <c r="BP146" s="180">
        <f t="shared" si="392"/>
        <v>43970</v>
      </c>
      <c r="BQ146">
        <f t="shared" si="393"/>
        <v>45</v>
      </c>
      <c r="BR146">
        <f t="shared" si="394"/>
        <v>45</v>
      </c>
      <c r="BS146">
        <f t="shared" si="395"/>
        <v>0</v>
      </c>
      <c r="BT146" s="180">
        <f t="shared" si="396"/>
        <v>43970</v>
      </c>
      <c r="BU146">
        <f t="shared" si="397"/>
        <v>440</v>
      </c>
      <c r="BV146">
        <f t="shared" si="398"/>
        <v>401</v>
      </c>
      <c r="BW146">
        <f t="shared" si="399"/>
        <v>7</v>
      </c>
    </row>
    <row r="147" spans="1:75" ht="18" customHeight="1" x14ac:dyDescent="0.55000000000000004">
      <c r="A147" s="180">
        <v>43971</v>
      </c>
      <c r="B147" s="146">
        <v>1</v>
      </c>
      <c r="C147" s="155">
        <f t="shared" ref="C147" si="782">+B147+C146</f>
        <v>1709</v>
      </c>
      <c r="D147" s="155">
        <f t="shared" ref="D147" si="783">+C147-F147</f>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ref="Z147" si="784">+A147</f>
        <v>43971</v>
      </c>
      <c r="AA147" s="231">
        <f t="shared" ref="AA147" si="785">+AE147+AK147+AQ147</f>
        <v>1540</v>
      </c>
      <c r="AB147" s="231">
        <f t="shared" ref="AB147" si="786">+AG147+AM147+AS147</f>
        <v>1472</v>
      </c>
      <c r="AC147" s="232">
        <f t="shared" ref="AC147" si="787">+AI147+AO147+AU147</f>
        <v>11</v>
      </c>
      <c r="AD147" s="184">
        <f t="shared" ref="AD147" si="788">+AE147-AE146</f>
        <v>0</v>
      </c>
      <c r="AE147" s="156">
        <v>1055</v>
      </c>
      <c r="AF147" s="185">
        <f t="shared" ref="AF147:AF148" si="789">+AG147-AG146</f>
        <v>0</v>
      </c>
      <c r="AG147" s="156">
        <v>1025</v>
      </c>
      <c r="AH147" s="185">
        <f t="shared" ref="AH147" si="790">+AI147-AI146</f>
        <v>0</v>
      </c>
      <c r="AI147" s="186">
        <v>4</v>
      </c>
      <c r="AJ147" s="187">
        <f t="shared" ref="AJ147" si="791">+AK147-AK146</f>
        <v>0</v>
      </c>
      <c r="AK147" s="156">
        <v>45</v>
      </c>
      <c r="AL147" s="185">
        <f t="shared" ref="AL147" si="792">+AM147-AM146</f>
        <v>0</v>
      </c>
      <c r="AM147" s="156">
        <v>45</v>
      </c>
      <c r="AN147" s="185">
        <f t="shared" ref="AN147" si="793">+AO147-AO146</f>
        <v>0</v>
      </c>
      <c r="AO147" s="188">
        <v>0</v>
      </c>
      <c r="AP147" s="187">
        <f t="shared" ref="AP147" si="794">+AQ147-AQ146</f>
        <v>0</v>
      </c>
      <c r="AQ147" s="156">
        <v>440</v>
      </c>
      <c r="AR147" s="185">
        <f t="shared" ref="AR147" si="795">+AS147-AS146</f>
        <v>1</v>
      </c>
      <c r="AS147" s="156">
        <v>402</v>
      </c>
      <c r="AT147" s="185">
        <f t="shared" ref="AT147" si="796">+AU147-AU146</f>
        <v>0</v>
      </c>
      <c r="AU147" s="189">
        <v>7</v>
      </c>
      <c r="BB147" s="230">
        <f t="shared" si="559"/>
        <v>43971</v>
      </c>
      <c r="BC147" s="132">
        <f t="shared" si="560"/>
        <v>1</v>
      </c>
      <c r="BD147" s="230">
        <f t="shared" si="561"/>
        <v>43971</v>
      </c>
      <c r="BE147" s="132">
        <f t="shared" si="562"/>
        <v>1709</v>
      </c>
      <c r="BF147" s="1">
        <f t="shared" ref="BF147" si="797">+BB147</f>
        <v>43971</v>
      </c>
      <c r="BG147">
        <f t="shared" si="467"/>
        <v>31</v>
      </c>
      <c r="BH147">
        <f t="shared" si="468"/>
        <v>3</v>
      </c>
      <c r="BI147" s="1">
        <f t="shared" ref="BI147" si="798">+BF147</f>
        <v>43971</v>
      </c>
      <c r="BJ147">
        <f t="shared" ref="BJ147" si="799">+BJ146+BG147</f>
        <v>1900</v>
      </c>
      <c r="BK147">
        <f t="shared" ref="BK147" si="800">+BK146+BH147</f>
        <v>352</v>
      </c>
      <c r="BL147" s="180">
        <f t="shared" si="388"/>
        <v>43971</v>
      </c>
      <c r="BM147">
        <f t="shared" si="389"/>
        <v>1055</v>
      </c>
      <c r="BN147">
        <f t="shared" si="390"/>
        <v>1025</v>
      </c>
      <c r="BO147">
        <f t="shared" si="391"/>
        <v>4</v>
      </c>
      <c r="BP147" s="180">
        <f t="shared" si="392"/>
        <v>43971</v>
      </c>
      <c r="BQ147">
        <f t="shared" si="393"/>
        <v>45</v>
      </c>
      <c r="BR147">
        <f t="shared" si="394"/>
        <v>45</v>
      </c>
      <c r="BS147">
        <f t="shared" si="395"/>
        <v>0</v>
      </c>
      <c r="BT147" s="180">
        <f t="shared" si="396"/>
        <v>43971</v>
      </c>
      <c r="BU147">
        <f t="shared" si="397"/>
        <v>440</v>
      </c>
      <c r="BV147">
        <f t="shared" si="398"/>
        <v>402</v>
      </c>
      <c r="BW147">
        <f t="shared" si="399"/>
        <v>7</v>
      </c>
    </row>
    <row r="148" spans="1:75" ht="18" customHeight="1" x14ac:dyDescent="0.55000000000000004">
      <c r="A148" s="180">
        <v>43972</v>
      </c>
      <c r="B148" s="146">
        <v>2</v>
      </c>
      <c r="C148" s="155">
        <f t="shared" ref="C148" si="801">+B148+C147</f>
        <v>1711</v>
      </c>
      <c r="D148" s="155">
        <f t="shared" ref="D148" si="802">+C148-F148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ref="Z148" si="803">+A148</f>
        <v>43972</v>
      </c>
      <c r="AA148" s="231">
        <f t="shared" ref="AA148" si="804">+AE148+AK148+AQ148</f>
        <v>1549</v>
      </c>
      <c r="AB148" s="231">
        <f t="shared" ref="AB148" si="805">+AG148+AM148+AS148</f>
        <v>1481</v>
      </c>
      <c r="AC148" s="232">
        <f t="shared" ref="AC148" si="806">+AI148+AO148+AU148</f>
        <v>11</v>
      </c>
      <c r="AD148" s="184">
        <f t="shared" ref="AD148" si="807">+AE148-AE147</f>
        <v>8</v>
      </c>
      <c r="AE148" s="156">
        <v>1063</v>
      </c>
      <c r="AF148" s="185">
        <f t="shared" si="789"/>
        <v>4</v>
      </c>
      <c r="AG148" s="156">
        <v>1029</v>
      </c>
      <c r="AH148" s="185">
        <f t="shared" ref="AH148" si="808">+AI148-AI147</f>
        <v>0</v>
      </c>
      <c r="AI148" s="186">
        <v>4</v>
      </c>
      <c r="AJ148" s="187">
        <f t="shared" ref="AJ148" si="809">+AK148-AK147</f>
        <v>0</v>
      </c>
      <c r="AK148" s="156">
        <v>45</v>
      </c>
      <c r="AL148" s="185">
        <f t="shared" ref="AL148" si="810">+AM148-AM147</f>
        <v>0</v>
      </c>
      <c r="AM148" s="156">
        <v>45</v>
      </c>
      <c r="AN148" s="185">
        <f t="shared" ref="AN148" si="811">+AO148-AO147</f>
        <v>0</v>
      </c>
      <c r="AO148" s="188">
        <v>0</v>
      </c>
      <c r="AP148" s="187">
        <f t="shared" ref="AP148" si="812">+AQ148-AQ147</f>
        <v>1</v>
      </c>
      <c r="AQ148" s="156">
        <v>441</v>
      </c>
      <c r="AR148" s="185">
        <f t="shared" ref="AR148" si="813">+AS148-AS147</f>
        <v>5</v>
      </c>
      <c r="AS148" s="156">
        <v>407</v>
      </c>
      <c r="AT148" s="185">
        <f t="shared" ref="AT148" si="814">+AU148-AU147</f>
        <v>0</v>
      </c>
      <c r="AU148" s="189">
        <v>7</v>
      </c>
      <c r="BB148" s="230">
        <f t="shared" si="559"/>
        <v>43972</v>
      </c>
      <c r="BC148" s="132">
        <f t="shared" si="560"/>
        <v>2</v>
      </c>
      <c r="BD148" s="230">
        <f t="shared" si="561"/>
        <v>43972</v>
      </c>
      <c r="BE148" s="132">
        <f t="shared" si="562"/>
        <v>1711</v>
      </c>
      <c r="BF148" s="1">
        <f t="shared" ref="BF148" si="815">+BB148</f>
        <v>43972</v>
      </c>
      <c r="BG148">
        <f t="shared" si="467"/>
        <v>35</v>
      </c>
      <c r="BH148">
        <f t="shared" si="468"/>
        <v>0</v>
      </c>
      <c r="BI148" s="1">
        <f t="shared" ref="BI148" si="816">+BF148</f>
        <v>43972</v>
      </c>
      <c r="BJ148">
        <f t="shared" ref="BJ148" si="817">+BJ147+BG148</f>
        <v>1935</v>
      </c>
      <c r="BK148">
        <f t="shared" ref="BK148" si="818">+BK147+BH148</f>
        <v>352</v>
      </c>
      <c r="BL148" s="180">
        <f t="shared" si="388"/>
        <v>43972</v>
      </c>
      <c r="BM148">
        <f t="shared" si="389"/>
        <v>1063</v>
      </c>
      <c r="BN148">
        <f t="shared" si="390"/>
        <v>1029</v>
      </c>
      <c r="BO148">
        <f t="shared" si="391"/>
        <v>4</v>
      </c>
      <c r="BP148" s="180">
        <f t="shared" si="392"/>
        <v>43972</v>
      </c>
      <c r="BQ148">
        <f t="shared" si="393"/>
        <v>45</v>
      </c>
      <c r="BR148">
        <f t="shared" si="394"/>
        <v>45</v>
      </c>
      <c r="BS148">
        <f t="shared" si="395"/>
        <v>0</v>
      </c>
      <c r="BT148" s="180">
        <f t="shared" si="396"/>
        <v>43972</v>
      </c>
      <c r="BU148">
        <f t="shared" si="397"/>
        <v>441</v>
      </c>
      <c r="BV148">
        <f t="shared" si="398"/>
        <v>407</v>
      </c>
      <c r="BW148">
        <f t="shared" si="399"/>
        <v>7</v>
      </c>
    </row>
    <row r="149" spans="1:75" ht="18" customHeight="1" x14ac:dyDescent="0.55000000000000004">
      <c r="A149" s="180">
        <v>43973</v>
      </c>
      <c r="B149" s="146">
        <v>0</v>
      </c>
      <c r="C149" s="155">
        <f t="shared" ref="C149" si="819">+B149+C148</f>
        <v>1711</v>
      </c>
      <c r="D149" s="155">
        <f t="shared" ref="D149" si="820">+C149-F149</f>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ref="Z149:Z150" si="821">+A149</f>
        <v>43973</v>
      </c>
      <c r="AA149" s="231">
        <f t="shared" ref="AA149" si="822">+AE149+AK149+AQ149</f>
        <v>1551</v>
      </c>
      <c r="AB149" s="231">
        <f t="shared" ref="AB149" si="823">+AG149+AM149+AS149</f>
        <v>1481</v>
      </c>
      <c r="AC149" s="232">
        <f t="shared" ref="AC149" si="824">+AI149+AO149+AU149</f>
        <v>11</v>
      </c>
      <c r="AD149" s="184">
        <f t="shared" ref="AD149" si="825">+AE149-AE148</f>
        <v>2</v>
      </c>
      <c r="AE149" s="156">
        <v>1065</v>
      </c>
      <c r="AF149" s="185">
        <f t="shared" ref="AF149" si="826">+AG149-AG148</f>
        <v>0</v>
      </c>
      <c r="AG149" s="156">
        <v>1029</v>
      </c>
      <c r="AH149" s="185">
        <f t="shared" ref="AH149" si="827">+AI149-AI148</f>
        <v>0</v>
      </c>
      <c r="AI149" s="186">
        <v>4</v>
      </c>
      <c r="AJ149" s="187">
        <f t="shared" ref="AJ149" si="828">+AK149-AK148</f>
        <v>0</v>
      </c>
      <c r="AK149" s="156">
        <v>45</v>
      </c>
      <c r="AL149" s="185">
        <f t="shared" ref="AL149" si="829">+AM149-AM148</f>
        <v>0</v>
      </c>
      <c r="AM149" s="156">
        <v>45</v>
      </c>
      <c r="AN149" s="185">
        <f t="shared" ref="AN149" si="830">+AO149-AO148</f>
        <v>0</v>
      </c>
      <c r="AO149" s="188">
        <v>0</v>
      </c>
      <c r="AP149" s="187">
        <f t="shared" ref="AP149" si="831">+AQ149-AQ148</f>
        <v>0</v>
      </c>
      <c r="AQ149" s="156">
        <v>441</v>
      </c>
      <c r="AR149" s="185">
        <f t="shared" ref="AR149" si="832">+AS149-AS148</f>
        <v>0</v>
      </c>
      <c r="AS149" s="156">
        <v>407</v>
      </c>
      <c r="AT149" s="185">
        <f t="shared" ref="AT149" si="833">+AU149-AU148</f>
        <v>0</v>
      </c>
      <c r="AU149" s="189">
        <v>7</v>
      </c>
      <c r="BB149" s="230">
        <f t="shared" si="559"/>
        <v>43973</v>
      </c>
      <c r="BC149" s="132">
        <f t="shared" si="560"/>
        <v>0</v>
      </c>
      <c r="BD149" s="230">
        <f t="shared" si="561"/>
        <v>43973</v>
      </c>
      <c r="BE149" s="132">
        <f t="shared" si="562"/>
        <v>1711</v>
      </c>
      <c r="BF149" s="1">
        <f t="shared" ref="BF149" si="834">+BB149</f>
        <v>43973</v>
      </c>
      <c r="BG149">
        <f t="shared" si="467"/>
        <v>28</v>
      </c>
      <c r="BH149">
        <f t="shared" si="468"/>
        <v>2</v>
      </c>
      <c r="BI149" s="1">
        <f t="shared" ref="BI149" si="835">+BF149</f>
        <v>43973</v>
      </c>
      <c r="BJ149">
        <f t="shared" ref="BJ149" si="836">+BJ148+BG149</f>
        <v>1963</v>
      </c>
      <c r="BK149">
        <f t="shared" ref="BK149" si="837">+BK148+BH149</f>
        <v>354</v>
      </c>
      <c r="BL149" s="180">
        <f t="shared" si="388"/>
        <v>43973</v>
      </c>
      <c r="BM149">
        <f t="shared" si="389"/>
        <v>1065</v>
      </c>
      <c r="BN149">
        <f t="shared" si="390"/>
        <v>1029</v>
      </c>
      <c r="BO149">
        <f t="shared" si="391"/>
        <v>4</v>
      </c>
      <c r="BP149" s="180">
        <f t="shared" si="392"/>
        <v>43973</v>
      </c>
      <c r="BQ149">
        <f t="shared" si="393"/>
        <v>45</v>
      </c>
      <c r="BR149">
        <f t="shared" si="394"/>
        <v>45</v>
      </c>
      <c r="BS149">
        <f t="shared" si="395"/>
        <v>0</v>
      </c>
      <c r="BT149" s="180">
        <f t="shared" si="396"/>
        <v>43973</v>
      </c>
      <c r="BU149">
        <f t="shared" si="397"/>
        <v>441</v>
      </c>
      <c r="BV149">
        <f t="shared" si="398"/>
        <v>407</v>
      </c>
      <c r="BW149">
        <f t="shared" si="399"/>
        <v>7</v>
      </c>
    </row>
    <row r="150" spans="1:75" ht="18" customHeight="1" x14ac:dyDescent="0.55000000000000004">
      <c r="A150" s="180">
        <v>43974</v>
      </c>
      <c r="B150" s="146">
        <v>2</v>
      </c>
      <c r="C150" s="155">
        <f t="shared" ref="C150" si="838">+B150+C149</f>
        <v>1713</v>
      </c>
      <c r="D150" s="155">
        <f t="shared" ref="D150" si="839">+C150-F150</f>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821"/>
        <v>43974</v>
      </c>
      <c r="AA150" s="231">
        <f t="shared" ref="AA150" si="840">+AE150+AK150+AQ150</f>
        <v>1551</v>
      </c>
      <c r="AB150" s="231">
        <f t="shared" ref="AB150" si="841">+AG150+AM150+AS150</f>
        <v>1485</v>
      </c>
      <c r="AC150" s="232">
        <f t="shared" ref="AC150" si="842">+AI150+AO150+AU150</f>
        <v>11</v>
      </c>
      <c r="AD150" s="184">
        <f t="shared" ref="AD150" si="843">+AE150-AE149</f>
        <v>0</v>
      </c>
      <c r="AE150" s="156">
        <v>1065</v>
      </c>
      <c r="AF150" s="185">
        <f t="shared" ref="AF150" si="844">+AG150-AG149</f>
        <v>0</v>
      </c>
      <c r="AG150" s="156">
        <v>1029</v>
      </c>
      <c r="AH150" s="185">
        <f t="shared" ref="AH150" si="845">+AI150-AI149</f>
        <v>0</v>
      </c>
      <c r="AI150" s="186">
        <v>4</v>
      </c>
      <c r="AJ150" s="187">
        <f t="shared" ref="AJ150" si="846">+AK150-AK149</f>
        <v>0</v>
      </c>
      <c r="AK150" s="156">
        <v>45</v>
      </c>
      <c r="AL150" s="185">
        <f t="shared" ref="AL150" si="847">+AM150-AM149</f>
        <v>0</v>
      </c>
      <c r="AM150" s="156">
        <v>45</v>
      </c>
      <c r="AN150" s="185">
        <f t="shared" ref="AN150" si="848">+AO150-AO149</f>
        <v>0</v>
      </c>
      <c r="AO150" s="188">
        <v>0</v>
      </c>
      <c r="AP150" s="187">
        <f t="shared" ref="AP150" si="849">+AQ150-AQ149</f>
        <v>0</v>
      </c>
      <c r="AQ150" s="156">
        <v>441</v>
      </c>
      <c r="AR150" s="185">
        <f t="shared" ref="AR150" si="850">+AS150-AS149</f>
        <v>4</v>
      </c>
      <c r="AS150" s="156">
        <v>411</v>
      </c>
      <c r="AT150" s="185">
        <f t="shared" ref="AT150" si="851">+AU150-AU149</f>
        <v>0</v>
      </c>
      <c r="AU150" s="189">
        <v>7</v>
      </c>
      <c r="BB150" s="230">
        <f t="shared" si="559"/>
        <v>43974</v>
      </c>
      <c r="BC150" s="132">
        <f t="shared" si="560"/>
        <v>2</v>
      </c>
      <c r="BD150" s="230">
        <f t="shared" si="561"/>
        <v>43974</v>
      </c>
      <c r="BE150" s="132">
        <f t="shared" si="562"/>
        <v>1713</v>
      </c>
      <c r="BF150" s="1">
        <f t="shared" ref="BF150" si="852">+BB150</f>
        <v>43974</v>
      </c>
      <c r="BG150">
        <f t="shared" si="467"/>
        <v>36</v>
      </c>
      <c r="BH150">
        <f t="shared" si="468"/>
        <v>4</v>
      </c>
      <c r="BI150" s="1">
        <f t="shared" ref="BI150" si="853">+BF150</f>
        <v>43974</v>
      </c>
      <c r="BJ150">
        <f t="shared" ref="BJ150" si="854">+BJ149+BG150</f>
        <v>1999</v>
      </c>
      <c r="BK150">
        <f t="shared" ref="BK150" si="855">+BK149+BH150</f>
        <v>358</v>
      </c>
      <c r="BL150" s="180">
        <f t="shared" si="388"/>
        <v>43974</v>
      </c>
      <c r="BM150">
        <f t="shared" si="389"/>
        <v>1065</v>
      </c>
      <c r="BN150">
        <f t="shared" si="390"/>
        <v>1029</v>
      </c>
      <c r="BO150">
        <f t="shared" si="391"/>
        <v>4</v>
      </c>
      <c r="BP150" s="180">
        <f t="shared" si="392"/>
        <v>43974</v>
      </c>
      <c r="BQ150">
        <f t="shared" si="393"/>
        <v>45</v>
      </c>
      <c r="BR150">
        <f t="shared" si="394"/>
        <v>45</v>
      </c>
      <c r="BS150">
        <f t="shared" si="395"/>
        <v>0</v>
      </c>
      <c r="BT150" s="180">
        <f t="shared" si="396"/>
        <v>43974</v>
      </c>
      <c r="BU150">
        <f t="shared" si="397"/>
        <v>441</v>
      </c>
      <c r="BV150">
        <f t="shared" si="398"/>
        <v>411</v>
      </c>
      <c r="BW150">
        <f t="shared" si="399"/>
        <v>7</v>
      </c>
    </row>
    <row r="151" spans="1:75" ht="18" customHeight="1" x14ac:dyDescent="0.55000000000000004">
      <c r="A151" s="180">
        <v>43975</v>
      </c>
      <c r="B151" s="146">
        <v>11</v>
      </c>
      <c r="C151" s="155">
        <f t="shared" ref="C151" si="856">+B151+C150</f>
        <v>1724</v>
      </c>
      <c r="D151" s="155">
        <f t="shared" ref="D151" si="857">+C151-F151</f>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ref="Z151" si="858">+A151</f>
        <v>43975</v>
      </c>
      <c r="AA151" s="231">
        <f t="shared" ref="AA151" si="859">+AE151+AK151+AQ151</f>
        <v>1551</v>
      </c>
      <c r="AB151" s="231">
        <f t="shared" ref="AB151" si="860">+AG151+AM151+AS151</f>
        <v>1489</v>
      </c>
      <c r="AC151" s="232">
        <f t="shared" ref="AC151" si="861">+AI151+AO151+AU151</f>
        <v>11</v>
      </c>
      <c r="AD151" s="184">
        <f t="shared" ref="AD151" si="862">+AE151-AE150</f>
        <v>0</v>
      </c>
      <c r="AE151" s="156">
        <v>1065</v>
      </c>
      <c r="AF151" s="185">
        <f t="shared" ref="AF151" si="863">+AG151-AG150</f>
        <v>1</v>
      </c>
      <c r="AG151" s="156">
        <v>1030</v>
      </c>
      <c r="AH151" s="185">
        <f t="shared" ref="AH151" si="864">+AI151-AI150</f>
        <v>0</v>
      </c>
      <c r="AI151" s="186">
        <v>4</v>
      </c>
      <c r="AJ151" s="187">
        <f t="shared" ref="AJ151" si="865">+AK151-AK150</f>
        <v>0</v>
      </c>
      <c r="AK151" s="156">
        <v>45</v>
      </c>
      <c r="AL151" s="185">
        <f t="shared" ref="AL151" si="866">+AM151-AM150</f>
        <v>0</v>
      </c>
      <c r="AM151" s="156">
        <v>45</v>
      </c>
      <c r="AN151" s="185">
        <f t="shared" ref="AN151" si="867">+AO151-AO150</f>
        <v>0</v>
      </c>
      <c r="AO151" s="188">
        <v>0</v>
      </c>
      <c r="AP151" s="187">
        <f t="shared" ref="AP151" si="868">+AQ151-AQ150</f>
        <v>0</v>
      </c>
      <c r="AQ151" s="156">
        <v>441</v>
      </c>
      <c r="AR151" s="185">
        <f t="shared" ref="AR151" si="869">+AS151-AS150</f>
        <v>3</v>
      </c>
      <c r="AS151" s="156">
        <v>414</v>
      </c>
      <c r="AT151" s="185">
        <f t="shared" ref="AT151" si="870">+AU151-AU150</f>
        <v>0</v>
      </c>
      <c r="AU151" s="189">
        <v>7</v>
      </c>
      <c r="BB151" s="230">
        <f t="shared" si="559"/>
        <v>43975</v>
      </c>
      <c r="BC151" s="132">
        <f t="shared" si="560"/>
        <v>11</v>
      </c>
      <c r="BD151" s="230">
        <f t="shared" si="561"/>
        <v>43975</v>
      </c>
      <c r="BE151" s="132">
        <f t="shared" si="562"/>
        <v>1724</v>
      </c>
      <c r="BF151" s="1">
        <f t="shared" ref="BF151" si="871">+BB151</f>
        <v>43975</v>
      </c>
      <c r="BG151">
        <f t="shared" si="467"/>
        <v>40</v>
      </c>
      <c r="BH151">
        <f t="shared" si="468"/>
        <v>4</v>
      </c>
      <c r="BI151" s="1">
        <f t="shared" ref="BI151" si="872">+BF151</f>
        <v>43975</v>
      </c>
      <c r="BJ151">
        <f t="shared" ref="BJ151" si="873">+BJ150+BG151</f>
        <v>2039</v>
      </c>
      <c r="BK151">
        <f t="shared" ref="BK151" si="874">+BK150+BH151</f>
        <v>362</v>
      </c>
      <c r="BL151" s="180">
        <f t="shared" si="388"/>
        <v>43975</v>
      </c>
      <c r="BM151">
        <f t="shared" si="389"/>
        <v>1065</v>
      </c>
      <c r="BN151">
        <f t="shared" si="390"/>
        <v>1030</v>
      </c>
      <c r="BO151">
        <f t="shared" si="391"/>
        <v>4</v>
      </c>
      <c r="BP151" s="180">
        <f t="shared" si="392"/>
        <v>43975</v>
      </c>
      <c r="BQ151">
        <f t="shared" si="393"/>
        <v>45</v>
      </c>
      <c r="BR151">
        <f t="shared" si="394"/>
        <v>45</v>
      </c>
      <c r="BS151">
        <f t="shared" si="395"/>
        <v>0</v>
      </c>
      <c r="BT151" s="180">
        <f t="shared" si="396"/>
        <v>43975</v>
      </c>
      <c r="BU151">
        <f t="shared" si="397"/>
        <v>441</v>
      </c>
      <c r="BV151">
        <f t="shared" si="398"/>
        <v>414</v>
      </c>
      <c r="BW151">
        <f t="shared" si="399"/>
        <v>7</v>
      </c>
    </row>
    <row r="152" spans="1:75" ht="18" customHeight="1" x14ac:dyDescent="0.55000000000000004">
      <c r="A152" s="180">
        <v>43976</v>
      </c>
      <c r="B152" s="146">
        <v>7</v>
      </c>
      <c r="C152" s="155">
        <f t="shared" ref="C152" si="875">+B152+C151</f>
        <v>1731</v>
      </c>
      <c r="D152" s="155">
        <f t="shared" ref="D152" si="876">+C152-F152</f>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ref="Z152" si="877">+A152</f>
        <v>43976</v>
      </c>
      <c r="AA152" s="231">
        <f t="shared" ref="AA152" si="878">+AE152+AK152+AQ152</f>
        <v>1551</v>
      </c>
      <c r="AB152" s="231">
        <f t="shared" ref="AB152" si="879">+AG152+AM152+AS152</f>
        <v>1490</v>
      </c>
      <c r="AC152" s="232">
        <f t="shared" ref="AC152" si="880">+AI152+AO152+AU152</f>
        <v>11</v>
      </c>
      <c r="AD152" s="184">
        <f t="shared" ref="AD152" si="881">+AE152-AE151</f>
        <v>0</v>
      </c>
      <c r="AE152" s="156">
        <v>1065</v>
      </c>
      <c r="AF152" s="185">
        <f t="shared" ref="AF152" si="882">+AG152-AG151</f>
        <v>0</v>
      </c>
      <c r="AG152" s="156">
        <v>1030</v>
      </c>
      <c r="AH152" s="185">
        <f t="shared" ref="AH152" si="883">+AI152-AI151</f>
        <v>0</v>
      </c>
      <c r="AI152" s="186">
        <v>4</v>
      </c>
      <c r="AJ152" s="187">
        <f t="shared" ref="AJ152" si="884">+AK152-AK151</f>
        <v>0</v>
      </c>
      <c r="AK152" s="156">
        <v>45</v>
      </c>
      <c r="AL152" s="185">
        <f t="shared" ref="AL152" si="885">+AM152-AM151</f>
        <v>0</v>
      </c>
      <c r="AM152" s="156">
        <v>45</v>
      </c>
      <c r="AN152" s="185">
        <f t="shared" ref="AN152" si="886">+AO152-AO151</f>
        <v>0</v>
      </c>
      <c r="AO152" s="188">
        <v>0</v>
      </c>
      <c r="AP152" s="187">
        <f t="shared" ref="AP152" si="887">+AQ152-AQ151</f>
        <v>0</v>
      </c>
      <c r="AQ152" s="156">
        <v>441</v>
      </c>
      <c r="AR152" s="185">
        <f t="shared" ref="AR152" si="888">+AS152-AS151</f>
        <v>1</v>
      </c>
      <c r="AS152" s="156">
        <v>415</v>
      </c>
      <c r="AT152" s="185">
        <f t="shared" ref="AT152" si="889">+AU152-AU151</f>
        <v>0</v>
      </c>
      <c r="AU152" s="189">
        <v>7</v>
      </c>
      <c r="BB152" s="230">
        <f t="shared" si="559"/>
        <v>43976</v>
      </c>
      <c r="BC152" s="132">
        <f t="shared" si="560"/>
        <v>7</v>
      </c>
      <c r="BD152" s="230">
        <f t="shared" si="561"/>
        <v>43976</v>
      </c>
      <c r="BE152" s="132">
        <f t="shared" si="562"/>
        <v>1731</v>
      </c>
      <c r="BF152" s="1">
        <f t="shared" ref="BF152" si="890">+BB152</f>
        <v>43976</v>
      </c>
      <c r="BG152">
        <f t="shared" si="467"/>
        <v>29</v>
      </c>
      <c r="BH152">
        <f t="shared" si="468"/>
        <v>1</v>
      </c>
      <c r="BI152" s="1">
        <f t="shared" ref="BI152" si="891">+BF152</f>
        <v>43976</v>
      </c>
      <c r="BJ152">
        <f t="shared" ref="BJ152" si="892">+BJ151+BG152</f>
        <v>2068</v>
      </c>
      <c r="BK152">
        <f t="shared" ref="BK152" si="893">+BK151+BH152</f>
        <v>363</v>
      </c>
      <c r="BL152" s="180">
        <f t="shared" si="388"/>
        <v>43976</v>
      </c>
      <c r="BM152">
        <f t="shared" si="389"/>
        <v>1065</v>
      </c>
      <c r="BN152">
        <f t="shared" si="390"/>
        <v>1030</v>
      </c>
      <c r="BO152">
        <f t="shared" si="391"/>
        <v>4</v>
      </c>
      <c r="BP152" s="180">
        <f t="shared" si="392"/>
        <v>43976</v>
      </c>
      <c r="BQ152">
        <f t="shared" si="393"/>
        <v>45</v>
      </c>
      <c r="BR152">
        <f t="shared" si="394"/>
        <v>45</v>
      </c>
      <c r="BS152">
        <f t="shared" si="395"/>
        <v>0</v>
      </c>
      <c r="BT152" s="180">
        <f t="shared" si="396"/>
        <v>43976</v>
      </c>
      <c r="BU152">
        <f t="shared" si="397"/>
        <v>441</v>
      </c>
      <c r="BV152">
        <f t="shared" si="398"/>
        <v>415</v>
      </c>
      <c r="BW152">
        <f t="shared" si="399"/>
        <v>7</v>
      </c>
    </row>
    <row r="153" spans="1:75" ht="18" customHeight="1" x14ac:dyDescent="0.55000000000000004">
      <c r="A153" s="180">
        <v>43977</v>
      </c>
      <c r="B153" s="146">
        <v>1</v>
      </c>
      <c r="C153" s="155">
        <f t="shared" ref="C153" si="894">+B153+C152</f>
        <v>1732</v>
      </c>
      <c r="D153" s="155">
        <f t="shared" ref="D153" si="895">+C153-F153</f>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ref="Z153" si="896">+A153</f>
        <v>43977</v>
      </c>
      <c r="AA153" s="231">
        <f t="shared" ref="AA153" si="897">+AE153+AK153+AQ153</f>
        <v>1551</v>
      </c>
      <c r="AB153" s="231">
        <f t="shared" ref="AB153" si="898">+AG153+AM153+AS153</f>
        <v>1494</v>
      </c>
      <c r="AC153" s="232">
        <f t="shared" ref="AC153" si="899">+AI153+AO153+AU153</f>
        <v>11</v>
      </c>
      <c r="AD153" s="184">
        <f t="shared" ref="AD153:AD154" si="900">+AE153-AE152</f>
        <v>0</v>
      </c>
      <c r="AE153" s="156">
        <v>1065</v>
      </c>
      <c r="AF153" s="185">
        <f t="shared" ref="AF153" si="901">+AG153-AG152</f>
        <v>3</v>
      </c>
      <c r="AG153" s="156">
        <v>1033</v>
      </c>
      <c r="AH153" s="185">
        <f t="shared" ref="AH153" si="902">+AI153-AI152</f>
        <v>0</v>
      </c>
      <c r="AI153" s="186">
        <v>4</v>
      </c>
      <c r="AJ153" s="187">
        <f t="shared" ref="AJ153" si="903">+AK153-AK152</f>
        <v>0</v>
      </c>
      <c r="AK153" s="156">
        <v>45</v>
      </c>
      <c r="AL153" s="185">
        <f t="shared" ref="AL153" si="904">+AM153-AM152</f>
        <v>0</v>
      </c>
      <c r="AM153" s="156">
        <v>45</v>
      </c>
      <c r="AN153" s="185">
        <f t="shared" ref="AN153" si="905">+AO153-AO152</f>
        <v>0</v>
      </c>
      <c r="AO153" s="188">
        <v>0</v>
      </c>
      <c r="AP153" s="187">
        <f t="shared" ref="AP153" si="906">+AQ153-AQ152</f>
        <v>0</v>
      </c>
      <c r="AQ153" s="156">
        <v>441</v>
      </c>
      <c r="AR153" s="185">
        <f t="shared" ref="AR153" si="907">+AS153-AS152</f>
        <v>1</v>
      </c>
      <c r="AS153" s="156">
        <v>416</v>
      </c>
      <c r="AT153" s="185">
        <f t="shared" ref="AT153" si="908">+AU153-AU152</f>
        <v>0</v>
      </c>
      <c r="AU153" s="189">
        <v>7</v>
      </c>
      <c r="BB153" s="230">
        <f t="shared" si="559"/>
        <v>43977</v>
      </c>
      <c r="BC153" s="132">
        <f t="shared" si="560"/>
        <v>1</v>
      </c>
      <c r="BD153" s="230">
        <f t="shared" si="561"/>
        <v>43977</v>
      </c>
      <c r="BE153" s="132">
        <f t="shared" si="562"/>
        <v>1732</v>
      </c>
      <c r="BF153" s="1">
        <f t="shared" ref="BF153" si="909">+BB153</f>
        <v>43977</v>
      </c>
      <c r="BG153">
        <f t="shared" si="467"/>
        <v>28</v>
      </c>
      <c r="BH153">
        <f t="shared" si="468"/>
        <v>0</v>
      </c>
      <c r="BI153" s="1">
        <f t="shared" ref="BI153" si="910">+BF153</f>
        <v>43977</v>
      </c>
      <c r="BJ153">
        <f t="shared" ref="BJ153" si="911">+BJ152+BG153</f>
        <v>2096</v>
      </c>
      <c r="BK153">
        <f t="shared" ref="BK153" si="912">+BK152+BH153</f>
        <v>363</v>
      </c>
      <c r="BL153" s="180">
        <f t="shared" si="388"/>
        <v>43977</v>
      </c>
      <c r="BM153">
        <f t="shared" si="389"/>
        <v>1065</v>
      </c>
      <c r="BN153">
        <f t="shared" si="390"/>
        <v>1033</v>
      </c>
      <c r="BO153">
        <f t="shared" si="391"/>
        <v>4</v>
      </c>
      <c r="BP153" s="180">
        <f t="shared" si="392"/>
        <v>43977</v>
      </c>
      <c r="BQ153">
        <f t="shared" si="393"/>
        <v>45</v>
      </c>
      <c r="BR153">
        <f t="shared" si="394"/>
        <v>45</v>
      </c>
      <c r="BS153">
        <f t="shared" si="395"/>
        <v>0</v>
      </c>
      <c r="BT153" s="180">
        <f t="shared" si="396"/>
        <v>43977</v>
      </c>
      <c r="BU153">
        <f t="shared" si="397"/>
        <v>441</v>
      </c>
      <c r="BV153">
        <f t="shared" si="398"/>
        <v>416</v>
      </c>
      <c r="BW153">
        <f t="shared" si="399"/>
        <v>7</v>
      </c>
    </row>
    <row r="154" spans="1:75" ht="18" customHeight="1" x14ac:dyDescent="0.55000000000000004">
      <c r="A154" s="180">
        <v>43978</v>
      </c>
      <c r="B154" s="146">
        <v>2</v>
      </c>
      <c r="C154" s="155">
        <f t="shared" ref="C154" si="913">+B154+C153</f>
        <v>1734</v>
      </c>
      <c r="D154" s="155">
        <f t="shared" ref="D154" si="914">+C154-F154</f>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ref="Z154" si="915">+A154</f>
        <v>43978</v>
      </c>
      <c r="AA154" s="231">
        <f t="shared" ref="AA154" si="916">+AE154+AK154+AQ154</f>
        <v>1552</v>
      </c>
      <c r="AB154" s="231">
        <f t="shared" ref="AB154" si="917">+AG154+AM154+AS154</f>
        <v>1498</v>
      </c>
      <c r="AC154" s="232">
        <f t="shared" ref="AC154" si="918">+AI154+AO154+AU154</f>
        <v>11</v>
      </c>
      <c r="AD154" s="184">
        <f t="shared" si="900"/>
        <v>1</v>
      </c>
      <c r="AE154" s="156">
        <v>1066</v>
      </c>
      <c r="AF154" s="185">
        <f t="shared" ref="AF154" si="919">+AG154-AG153</f>
        <v>1</v>
      </c>
      <c r="AG154" s="156">
        <v>1034</v>
      </c>
      <c r="AH154" s="185">
        <f t="shared" ref="AH154" si="920">+AI154-AI153</f>
        <v>0</v>
      </c>
      <c r="AI154" s="186">
        <v>4</v>
      </c>
      <c r="AJ154" s="187">
        <f t="shared" ref="AJ154" si="921">+AK154-AK153</f>
        <v>0</v>
      </c>
      <c r="AK154" s="156">
        <v>45</v>
      </c>
      <c r="AL154" s="185">
        <f t="shared" ref="AL154" si="922">+AM154-AM153</f>
        <v>0</v>
      </c>
      <c r="AM154" s="156">
        <v>45</v>
      </c>
      <c r="AN154" s="185">
        <f t="shared" ref="AN154" si="923">+AO154-AO153</f>
        <v>0</v>
      </c>
      <c r="AO154" s="188">
        <v>0</v>
      </c>
      <c r="AP154" s="187">
        <f t="shared" ref="AP154" si="924">+AQ154-AQ153</f>
        <v>0</v>
      </c>
      <c r="AQ154" s="156">
        <v>441</v>
      </c>
      <c r="AR154" s="185">
        <f t="shared" ref="AR154" si="925">+AS154-AS153</f>
        <v>3</v>
      </c>
      <c r="AS154" s="156">
        <v>419</v>
      </c>
      <c r="AT154" s="185">
        <f t="shared" ref="AT154" si="926">+AU154-AU153</f>
        <v>0</v>
      </c>
      <c r="AU154" s="189">
        <v>7</v>
      </c>
      <c r="BB154" s="230">
        <f t="shared" si="559"/>
        <v>43978</v>
      </c>
      <c r="BC154" s="132">
        <f t="shared" si="560"/>
        <v>2</v>
      </c>
      <c r="BD154" s="230">
        <f t="shared" si="561"/>
        <v>43978</v>
      </c>
      <c r="BE154" s="132">
        <f t="shared" si="562"/>
        <v>1734</v>
      </c>
      <c r="BF154" s="1">
        <f t="shared" ref="BF154" si="927">+BB154</f>
        <v>43978</v>
      </c>
      <c r="BG154">
        <f t="shared" si="467"/>
        <v>23</v>
      </c>
      <c r="BH154">
        <f t="shared" si="468"/>
        <v>0</v>
      </c>
      <c r="BI154" s="1">
        <f t="shared" ref="BI154" si="928">+BF154</f>
        <v>43978</v>
      </c>
      <c r="BJ154">
        <f t="shared" ref="BJ154" si="929">+BJ153+BG154</f>
        <v>2119</v>
      </c>
      <c r="BK154">
        <f t="shared" ref="BK154" si="930">+BK153+BH154</f>
        <v>363</v>
      </c>
      <c r="BL154" s="180">
        <f t="shared" si="388"/>
        <v>43978</v>
      </c>
      <c r="BM154">
        <f t="shared" si="389"/>
        <v>1066</v>
      </c>
      <c r="BN154">
        <f t="shared" si="390"/>
        <v>1034</v>
      </c>
      <c r="BO154">
        <f t="shared" si="391"/>
        <v>4</v>
      </c>
      <c r="BP154" s="180">
        <f t="shared" si="392"/>
        <v>43978</v>
      </c>
      <c r="BQ154">
        <f t="shared" si="393"/>
        <v>45</v>
      </c>
      <c r="BR154">
        <f t="shared" si="394"/>
        <v>45</v>
      </c>
      <c r="BS154">
        <f t="shared" si="395"/>
        <v>0</v>
      </c>
      <c r="BT154" s="180">
        <f t="shared" si="396"/>
        <v>43978</v>
      </c>
      <c r="BU154">
        <f t="shared" si="397"/>
        <v>441</v>
      </c>
      <c r="BV154">
        <f t="shared" si="398"/>
        <v>419</v>
      </c>
      <c r="BW154">
        <f t="shared" si="399"/>
        <v>7</v>
      </c>
    </row>
    <row r="155" spans="1:75" ht="18" customHeight="1" x14ac:dyDescent="0.55000000000000004">
      <c r="A155" s="180">
        <v>43979</v>
      </c>
      <c r="B155" s="146">
        <v>0</v>
      </c>
      <c r="C155" s="155">
        <f t="shared" ref="C155" si="931">+B155+C154</f>
        <v>1734</v>
      </c>
      <c r="D155" s="155">
        <f t="shared" ref="D155" si="932">+C155-F155</f>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ref="Z155" si="933">+A155</f>
        <v>43979</v>
      </c>
      <c r="AA155" s="231">
        <f t="shared" ref="AA155" si="934">+AE155+AK155+AQ155</f>
        <v>1552</v>
      </c>
      <c r="AB155" s="231">
        <f t="shared" ref="AB155" si="935">+AG155+AM155+AS155</f>
        <v>1500</v>
      </c>
      <c r="AC155" s="232">
        <f t="shared" ref="AC155" si="936">+AI155+AO155+AU155</f>
        <v>11</v>
      </c>
      <c r="AD155" s="184">
        <f t="shared" ref="AD155" si="937">+AE155-AE154</f>
        <v>0</v>
      </c>
      <c r="AE155" s="156">
        <v>1066</v>
      </c>
      <c r="AF155" s="185">
        <f t="shared" ref="AF155" si="938">+AG155-AG154</f>
        <v>1</v>
      </c>
      <c r="AG155" s="156">
        <v>1035</v>
      </c>
      <c r="AH155" s="185">
        <f t="shared" ref="AH155" si="939">+AI155-AI154</f>
        <v>0</v>
      </c>
      <c r="AI155" s="186">
        <v>4</v>
      </c>
      <c r="AJ155" s="187">
        <f t="shared" ref="AJ155" si="940">+AK155-AK154</f>
        <v>0</v>
      </c>
      <c r="AK155" s="156">
        <v>45</v>
      </c>
      <c r="AL155" s="185">
        <f t="shared" ref="AL155" si="941">+AM155-AM154</f>
        <v>0</v>
      </c>
      <c r="AM155" s="156">
        <v>45</v>
      </c>
      <c r="AN155" s="185">
        <f t="shared" ref="AN155" si="942">+AO155-AO154</f>
        <v>0</v>
      </c>
      <c r="AO155" s="188">
        <v>0</v>
      </c>
      <c r="AP155" s="187">
        <f t="shared" ref="AP155:AP156" si="943">+AQ155-AQ154</f>
        <v>0</v>
      </c>
      <c r="AQ155" s="156">
        <v>441</v>
      </c>
      <c r="AR155" s="185">
        <f t="shared" ref="AR155" si="944">+AS155-AS154</f>
        <v>1</v>
      </c>
      <c r="AS155" s="156">
        <v>420</v>
      </c>
      <c r="AT155" s="185">
        <f t="shared" ref="AT155" si="945">+AU155-AU154</f>
        <v>0</v>
      </c>
      <c r="AU155" s="189">
        <v>7</v>
      </c>
      <c r="BB155" s="230">
        <f t="shared" si="559"/>
        <v>43979</v>
      </c>
      <c r="BC155" s="132">
        <f t="shared" si="560"/>
        <v>0</v>
      </c>
      <c r="BD155" s="230">
        <f t="shared" si="561"/>
        <v>43979</v>
      </c>
      <c r="BE155" s="132">
        <f t="shared" si="562"/>
        <v>1734</v>
      </c>
      <c r="BF155" s="1">
        <f t="shared" ref="BF155" si="946">+BB155</f>
        <v>43979</v>
      </c>
      <c r="BG155">
        <f t="shared" si="467"/>
        <v>5</v>
      </c>
      <c r="BH155">
        <f t="shared" si="468"/>
        <v>1</v>
      </c>
      <c r="BI155" s="1">
        <f t="shared" ref="BI155" si="947">+BF155</f>
        <v>43979</v>
      </c>
      <c r="BJ155">
        <f t="shared" ref="BJ155" si="948">+BJ154+BG155</f>
        <v>2124</v>
      </c>
      <c r="BK155">
        <f t="shared" ref="BK155" si="949">+BK154+BH155</f>
        <v>364</v>
      </c>
      <c r="BL155" s="180">
        <f t="shared" si="388"/>
        <v>43979</v>
      </c>
      <c r="BM155">
        <f t="shared" si="389"/>
        <v>1066</v>
      </c>
      <c r="BN155">
        <f t="shared" si="390"/>
        <v>1035</v>
      </c>
      <c r="BO155">
        <f t="shared" si="391"/>
        <v>4</v>
      </c>
      <c r="BP155" s="180">
        <f t="shared" si="392"/>
        <v>43979</v>
      </c>
      <c r="BQ155">
        <f t="shared" si="393"/>
        <v>45</v>
      </c>
      <c r="BR155">
        <f t="shared" si="394"/>
        <v>45</v>
      </c>
      <c r="BS155">
        <f t="shared" si="395"/>
        <v>0</v>
      </c>
      <c r="BT155" s="180">
        <f t="shared" si="396"/>
        <v>43979</v>
      </c>
      <c r="BU155">
        <f t="shared" si="397"/>
        <v>441</v>
      </c>
      <c r="BV155">
        <f t="shared" si="398"/>
        <v>420</v>
      </c>
      <c r="BW155">
        <f t="shared" si="399"/>
        <v>7</v>
      </c>
    </row>
    <row r="156" spans="1:75" ht="18" customHeight="1" x14ac:dyDescent="0.55000000000000004">
      <c r="A156" s="180">
        <v>43980</v>
      </c>
      <c r="B156" s="146">
        <v>4</v>
      </c>
      <c r="C156" s="155">
        <f t="shared" ref="C156" si="950">+B156+C155</f>
        <v>1738</v>
      </c>
      <c r="D156" s="155">
        <f t="shared" ref="D156" si="951">+C156-F156</f>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ref="Z156:Z157" si="952">+A156</f>
        <v>43980</v>
      </c>
      <c r="AA156" s="231">
        <f t="shared" ref="AA156" si="953">+AE156+AK156+AQ156</f>
        <v>1566</v>
      </c>
      <c r="AB156" s="231">
        <f t="shared" ref="AB156" si="954">+AG156+AM156+AS156</f>
        <v>1500</v>
      </c>
      <c r="AC156" s="232">
        <f t="shared" ref="AC156" si="955">+AI156+AO156+AU156</f>
        <v>11</v>
      </c>
      <c r="AD156" s="184">
        <f t="shared" ref="AD156" si="956">+AE156-AE155</f>
        <v>13</v>
      </c>
      <c r="AE156" s="156">
        <v>1079</v>
      </c>
      <c r="AF156" s="185">
        <f t="shared" ref="AF156" si="957">+AG156-AG155</f>
        <v>0</v>
      </c>
      <c r="AG156" s="156">
        <v>1035</v>
      </c>
      <c r="AH156" s="185">
        <f t="shared" ref="AH156" si="958">+AI156-AI155</f>
        <v>0</v>
      </c>
      <c r="AI156" s="186">
        <v>4</v>
      </c>
      <c r="AJ156" s="187">
        <f t="shared" ref="AJ156" si="959">+AK156-AK155</f>
        <v>0</v>
      </c>
      <c r="AK156" s="156">
        <v>45</v>
      </c>
      <c r="AL156" s="185">
        <f t="shared" ref="AL156" si="960">+AM156-AM155</f>
        <v>0</v>
      </c>
      <c r="AM156" s="156">
        <v>45</v>
      </c>
      <c r="AN156" s="185">
        <f t="shared" ref="AN156" si="961">+AO156-AO155</f>
        <v>0</v>
      </c>
      <c r="AO156" s="188">
        <v>0</v>
      </c>
      <c r="AP156" s="187">
        <f t="shared" si="943"/>
        <v>1</v>
      </c>
      <c r="AQ156" s="156">
        <v>442</v>
      </c>
      <c r="AR156" s="185">
        <f t="shared" ref="AR156" si="962">+AS156-AS155</f>
        <v>0</v>
      </c>
      <c r="AS156" s="156">
        <v>420</v>
      </c>
      <c r="AT156" s="185">
        <f t="shared" ref="AT156" si="963">+AU156-AU155</f>
        <v>0</v>
      </c>
      <c r="AU156" s="189">
        <v>7</v>
      </c>
      <c r="BB156" s="230">
        <f t="shared" si="559"/>
        <v>43980</v>
      </c>
      <c r="BC156" s="132">
        <f t="shared" si="560"/>
        <v>4</v>
      </c>
      <c r="BD156" s="230">
        <f t="shared" si="561"/>
        <v>43980</v>
      </c>
      <c r="BE156" s="132">
        <f t="shared" si="562"/>
        <v>1738</v>
      </c>
      <c r="BF156" s="1">
        <f t="shared" ref="BF156" si="964">+BB156</f>
        <v>43980</v>
      </c>
      <c r="BG156">
        <f t="shared" si="467"/>
        <v>4</v>
      </c>
      <c r="BH156">
        <f t="shared" si="468"/>
        <v>1</v>
      </c>
      <c r="BI156" s="1">
        <f t="shared" ref="BI156" si="965">+BF156</f>
        <v>43980</v>
      </c>
      <c r="BJ156">
        <f t="shared" ref="BJ156" si="966">+BJ155+BG156</f>
        <v>2128</v>
      </c>
      <c r="BK156">
        <f t="shared" ref="BK156" si="967">+BK155+BH156</f>
        <v>365</v>
      </c>
      <c r="BL156" s="180">
        <f t="shared" si="388"/>
        <v>43980</v>
      </c>
      <c r="BM156">
        <f t="shared" si="389"/>
        <v>1079</v>
      </c>
      <c r="BN156">
        <f t="shared" si="390"/>
        <v>1035</v>
      </c>
      <c r="BO156">
        <f t="shared" si="391"/>
        <v>4</v>
      </c>
      <c r="BP156" s="180">
        <f t="shared" si="392"/>
        <v>43980</v>
      </c>
      <c r="BQ156">
        <f t="shared" si="393"/>
        <v>45</v>
      </c>
      <c r="BR156">
        <f t="shared" si="394"/>
        <v>45</v>
      </c>
      <c r="BS156">
        <f t="shared" si="395"/>
        <v>0</v>
      </c>
      <c r="BT156" s="180">
        <f t="shared" si="396"/>
        <v>43980</v>
      </c>
      <c r="BU156">
        <f t="shared" si="397"/>
        <v>442</v>
      </c>
      <c r="BV156">
        <f t="shared" si="398"/>
        <v>420</v>
      </c>
      <c r="BW156">
        <f t="shared" si="399"/>
        <v>7</v>
      </c>
    </row>
    <row r="157" spans="1:75" ht="18" customHeight="1" x14ac:dyDescent="0.55000000000000004">
      <c r="A157" s="180">
        <v>43981</v>
      </c>
      <c r="B157" s="146">
        <v>2</v>
      </c>
      <c r="C157" s="155">
        <f t="shared" ref="C157" si="968">+B157+C156</f>
        <v>1740</v>
      </c>
      <c r="D157" s="155">
        <f t="shared" ref="D157" si="969">+C157-F157</f>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952"/>
        <v>43981</v>
      </c>
      <c r="AA157" s="231">
        <f t="shared" ref="AA157" si="970">+AE157+AK157+AQ157</f>
        <v>1569</v>
      </c>
      <c r="AB157" s="231">
        <f t="shared" ref="AB157" si="971">+AG157+AM157+AS157</f>
        <v>1502</v>
      </c>
      <c r="AC157" s="232">
        <f t="shared" ref="AC157" si="972">+AI157+AO157+AU157</f>
        <v>11</v>
      </c>
      <c r="AD157" s="184">
        <f t="shared" ref="AD157" si="973">+AE157-AE156</f>
        <v>3</v>
      </c>
      <c r="AE157" s="156">
        <v>1082</v>
      </c>
      <c r="AF157" s="185">
        <f t="shared" ref="AF157:AF158" si="974">+AG157-AG156</f>
        <v>1</v>
      </c>
      <c r="AG157" s="156">
        <v>1036</v>
      </c>
      <c r="AH157" s="185">
        <f t="shared" ref="AH157" si="975">+AI157-AI156</f>
        <v>0</v>
      </c>
      <c r="AI157" s="186">
        <v>4</v>
      </c>
      <c r="AJ157" s="187">
        <f t="shared" ref="AJ157" si="976">+AK157-AK156</f>
        <v>0</v>
      </c>
      <c r="AK157" s="156">
        <v>45</v>
      </c>
      <c r="AL157" s="185">
        <f t="shared" ref="AL157" si="977">+AM157-AM156</f>
        <v>0</v>
      </c>
      <c r="AM157" s="156">
        <v>45</v>
      </c>
      <c r="AN157" s="185">
        <f t="shared" ref="AN157" si="978">+AO157-AO156</f>
        <v>0</v>
      </c>
      <c r="AO157" s="188">
        <v>0</v>
      </c>
      <c r="AP157" s="187">
        <f t="shared" ref="AP157" si="979">+AQ157-AQ156</f>
        <v>0</v>
      </c>
      <c r="AQ157" s="156">
        <v>442</v>
      </c>
      <c r="AR157" s="185">
        <f t="shared" ref="AR157:AR158" si="980">+AS157-AS156</f>
        <v>1</v>
      </c>
      <c r="AS157" s="156">
        <v>421</v>
      </c>
      <c r="AT157" s="185">
        <f t="shared" ref="AT157" si="981">+AU157-AU156</f>
        <v>0</v>
      </c>
      <c r="AU157" s="189">
        <v>7</v>
      </c>
      <c r="BB157" s="230">
        <f t="shared" si="559"/>
        <v>43981</v>
      </c>
      <c r="BC157" s="132">
        <f t="shared" si="560"/>
        <v>2</v>
      </c>
      <c r="BD157" s="230">
        <f t="shared" si="561"/>
        <v>43981</v>
      </c>
      <c r="BE157" s="132">
        <f t="shared" si="562"/>
        <v>1740</v>
      </c>
      <c r="BF157" s="1">
        <f t="shared" ref="BF157" si="982">+BB157</f>
        <v>43981</v>
      </c>
      <c r="BG157">
        <f t="shared" si="467"/>
        <v>3</v>
      </c>
      <c r="BH157">
        <f t="shared" si="468"/>
        <v>1</v>
      </c>
      <c r="BI157" s="1">
        <f t="shared" ref="BI157" si="983">+BF157</f>
        <v>43981</v>
      </c>
      <c r="BJ157">
        <f t="shared" ref="BJ157" si="984">+BJ156+BG157</f>
        <v>2131</v>
      </c>
      <c r="BK157">
        <f t="shared" ref="BK157" si="985">+BK156+BH157</f>
        <v>366</v>
      </c>
      <c r="BL157" s="180">
        <f t="shared" ref="BL157:BL177" si="986">+A157</f>
        <v>43981</v>
      </c>
      <c r="BM157">
        <f t="shared" ref="BM157:BM177" si="987">+AE157</f>
        <v>1082</v>
      </c>
      <c r="BN157">
        <f t="shared" ref="BN157:BN177" si="988">+AG157</f>
        <v>1036</v>
      </c>
      <c r="BO157">
        <f t="shared" ref="BO157:BO177" si="989">+AI157</f>
        <v>4</v>
      </c>
      <c r="BP157" s="180">
        <f t="shared" ref="BP157:BP177" si="990">+A157</f>
        <v>43981</v>
      </c>
      <c r="BQ157">
        <f t="shared" ref="BQ157:BQ177" si="991">+AK157</f>
        <v>45</v>
      </c>
      <c r="BR157">
        <f t="shared" ref="BR157:BR177" si="992">+AM157</f>
        <v>45</v>
      </c>
      <c r="BS157">
        <f t="shared" ref="BS157:BS177" si="993">+AO157</f>
        <v>0</v>
      </c>
      <c r="BT157" s="180">
        <f t="shared" ref="BT157:BT177" si="994">+A157</f>
        <v>43981</v>
      </c>
      <c r="BU157">
        <f t="shared" ref="BU157:BU177" si="995">+AQ157</f>
        <v>442</v>
      </c>
      <c r="BV157">
        <f t="shared" ref="BV157:BV177" si="996">+AS157</f>
        <v>421</v>
      </c>
      <c r="BW157">
        <f t="shared" ref="BW157:BW177" si="997">+AU157</f>
        <v>7</v>
      </c>
    </row>
    <row r="158" spans="1:75" ht="18" customHeight="1" x14ac:dyDescent="0.55000000000000004">
      <c r="A158" s="180">
        <v>43982</v>
      </c>
      <c r="B158" s="146">
        <v>16</v>
      </c>
      <c r="C158" s="155">
        <f t="shared" ref="C158" si="998">+B158+C157</f>
        <v>1756</v>
      </c>
      <c r="D158" s="155">
        <f t="shared" ref="D158" si="999">+C158-F158</f>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ref="Z158" si="1000">+A158</f>
        <v>43982</v>
      </c>
      <c r="AA158" s="231">
        <f t="shared" ref="AA158" si="1001">+AE158+AK158+AQ158</f>
        <v>1571</v>
      </c>
      <c r="AB158" s="231">
        <f t="shared" ref="AB158" si="1002">+AG158+AM158+AS158</f>
        <v>1505</v>
      </c>
      <c r="AC158" s="232">
        <f t="shared" ref="AC158" si="1003">+AI158+AO158+AU158</f>
        <v>11</v>
      </c>
      <c r="AD158" s="184">
        <f t="shared" ref="AD158" si="1004">+AE158-AE157</f>
        <v>2</v>
      </c>
      <c r="AE158" s="156">
        <v>1084</v>
      </c>
      <c r="AF158" s="185">
        <f t="shared" si="974"/>
        <v>1</v>
      </c>
      <c r="AG158" s="156">
        <v>1037</v>
      </c>
      <c r="AH158" s="185">
        <f t="shared" ref="AH158" si="1005">+AI158-AI157</f>
        <v>0</v>
      </c>
      <c r="AI158" s="186">
        <v>4</v>
      </c>
      <c r="AJ158" s="187">
        <f t="shared" ref="AJ158" si="1006">+AK158-AK157</f>
        <v>0</v>
      </c>
      <c r="AK158" s="156">
        <v>45</v>
      </c>
      <c r="AL158" s="185">
        <f t="shared" ref="AL158" si="1007">+AM158-AM157</f>
        <v>0</v>
      </c>
      <c r="AM158" s="156">
        <v>45</v>
      </c>
      <c r="AN158" s="185">
        <f t="shared" ref="AN158" si="1008">+AO158-AO157</f>
        <v>0</v>
      </c>
      <c r="AO158" s="188">
        <v>0</v>
      </c>
      <c r="AP158" s="187">
        <f t="shared" ref="AP158" si="1009">+AQ158-AQ157</f>
        <v>0</v>
      </c>
      <c r="AQ158" s="156">
        <v>442</v>
      </c>
      <c r="AR158" s="185">
        <f t="shared" si="980"/>
        <v>2</v>
      </c>
      <c r="AS158" s="156">
        <v>423</v>
      </c>
      <c r="AT158" s="185">
        <f t="shared" ref="AT158" si="1010">+AU158-AU157</f>
        <v>0</v>
      </c>
      <c r="AU158" s="189">
        <v>7</v>
      </c>
      <c r="BB158" s="230">
        <f t="shared" si="559"/>
        <v>43982</v>
      </c>
      <c r="BC158" s="132">
        <f t="shared" si="560"/>
        <v>16</v>
      </c>
      <c r="BD158" s="230">
        <f t="shared" si="561"/>
        <v>43982</v>
      </c>
      <c r="BE158" s="132">
        <f t="shared" si="562"/>
        <v>1756</v>
      </c>
      <c r="BF158" s="1">
        <f t="shared" ref="BF158" si="1011">+BB158</f>
        <v>43982</v>
      </c>
      <c r="BG158">
        <f t="shared" si="467"/>
        <v>16</v>
      </c>
      <c r="BH158">
        <f t="shared" si="468"/>
        <v>13</v>
      </c>
      <c r="BI158" s="1">
        <f t="shared" ref="BI158" si="1012">+BF158</f>
        <v>43982</v>
      </c>
      <c r="BJ158">
        <f t="shared" ref="BJ158" si="1013">+BJ157+BG158</f>
        <v>2147</v>
      </c>
      <c r="BK158">
        <f t="shared" ref="BK158" si="1014">+BK157+BH158</f>
        <v>379</v>
      </c>
      <c r="BL158" s="180">
        <f t="shared" si="986"/>
        <v>43982</v>
      </c>
      <c r="BM158">
        <f t="shared" si="987"/>
        <v>1084</v>
      </c>
      <c r="BN158">
        <f t="shared" si="988"/>
        <v>1037</v>
      </c>
      <c r="BO158">
        <f t="shared" si="989"/>
        <v>4</v>
      </c>
      <c r="BP158" s="180">
        <f t="shared" si="990"/>
        <v>43982</v>
      </c>
      <c r="BQ158">
        <f t="shared" si="991"/>
        <v>45</v>
      </c>
      <c r="BR158">
        <f t="shared" si="992"/>
        <v>45</v>
      </c>
      <c r="BS158">
        <f t="shared" si="993"/>
        <v>0</v>
      </c>
      <c r="BT158" s="180">
        <f t="shared" si="994"/>
        <v>43982</v>
      </c>
      <c r="BU158">
        <f t="shared" si="995"/>
        <v>442</v>
      </c>
      <c r="BV158">
        <f t="shared" si="996"/>
        <v>423</v>
      </c>
      <c r="BW158">
        <f t="shared" si="997"/>
        <v>7</v>
      </c>
    </row>
    <row r="159" spans="1:75" ht="18" customHeight="1" x14ac:dyDescent="0.55000000000000004">
      <c r="A159" s="180">
        <v>43983</v>
      </c>
      <c r="B159" s="146">
        <v>5</v>
      </c>
      <c r="C159" s="155">
        <f t="shared" ref="C159" si="1015">+B159+C158</f>
        <v>1761</v>
      </c>
      <c r="D159" s="155">
        <f t="shared" ref="D159" si="1016">+C159-F159</f>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ref="Z159" si="1017">+A159</f>
        <v>43983</v>
      </c>
      <c r="AA159" s="231">
        <f t="shared" ref="AA159" si="1018">+AE159+AK159+AQ159</f>
        <v>1575</v>
      </c>
      <c r="AB159" s="231">
        <f t="shared" ref="AB159" si="1019">+AG159+AM159+AS159</f>
        <v>1509</v>
      </c>
      <c r="AC159" s="232">
        <f t="shared" ref="AC159" si="1020">+AI159+AO159+AU159</f>
        <v>11</v>
      </c>
      <c r="AD159" s="184">
        <f t="shared" ref="AD159" si="1021">+AE159-AE158</f>
        <v>3</v>
      </c>
      <c r="AE159" s="156">
        <v>1087</v>
      </c>
      <c r="AF159" s="185">
        <f t="shared" ref="AF159:AF161" si="1022">+AG159-AG158</f>
        <v>0</v>
      </c>
      <c r="AG159" s="156">
        <v>1037</v>
      </c>
      <c r="AH159" s="185">
        <f t="shared" ref="AH159" si="1023">+AI159-AI158</f>
        <v>0</v>
      </c>
      <c r="AI159" s="186">
        <v>4</v>
      </c>
      <c r="AJ159" s="187">
        <f t="shared" ref="AJ159" si="1024">+AK159-AK158</f>
        <v>0</v>
      </c>
      <c r="AK159" s="156">
        <v>45</v>
      </c>
      <c r="AL159" s="185">
        <f t="shared" ref="AL159" si="1025">+AM159-AM158</f>
        <v>0</v>
      </c>
      <c r="AM159" s="156">
        <v>45</v>
      </c>
      <c r="AN159" s="185">
        <f t="shared" ref="AN159" si="1026">+AO159-AO158</f>
        <v>0</v>
      </c>
      <c r="AO159" s="188">
        <v>0</v>
      </c>
      <c r="AP159" s="187">
        <f t="shared" ref="AP159" si="1027">+AQ159-AQ158</f>
        <v>1</v>
      </c>
      <c r="AQ159" s="156">
        <v>443</v>
      </c>
      <c r="AR159" s="185">
        <f t="shared" ref="AR159" si="1028">+AS159-AS158</f>
        <v>4</v>
      </c>
      <c r="AS159" s="156">
        <v>427</v>
      </c>
      <c r="AT159" s="185">
        <f t="shared" ref="AT159" si="1029">+AU159-AU158</f>
        <v>0</v>
      </c>
      <c r="AU159" s="189">
        <v>7</v>
      </c>
      <c r="BB159" s="230">
        <f t="shared" si="559"/>
        <v>43983</v>
      </c>
      <c r="BC159" s="132">
        <f t="shared" si="560"/>
        <v>5</v>
      </c>
      <c r="BD159" s="230">
        <f t="shared" si="561"/>
        <v>43983</v>
      </c>
      <c r="BE159" s="132">
        <f t="shared" si="562"/>
        <v>1761</v>
      </c>
      <c r="BF159" s="1">
        <f t="shared" ref="BF159" si="1030">+BB159</f>
        <v>43983</v>
      </c>
      <c r="BG159">
        <f t="shared" si="467"/>
        <v>10</v>
      </c>
      <c r="BH159">
        <f t="shared" si="468"/>
        <v>8</v>
      </c>
      <c r="BI159" s="1">
        <f t="shared" ref="BI159" si="1031">+BF159</f>
        <v>43983</v>
      </c>
      <c r="BJ159">
        <f t="shared" ref="BJ159" si="1032">+BJ158+BG159</f>
        <v>2157</v>
      </c>
      <c r="BK159">
        <f t="shared" ref="BK159" si="1033">+BK158+BH159</f>
        <v>387</v>
      </c>
      <c r="BL159" s="180">
        <f t="shared" si="986"/>
        <v>43983</v>
      </c>
      <c r="BM159">
        <f t="shared" si="987"/>
        <v>1087</v>
      </c>
      <c r="BN159">
        <f t="shared" si="988"/>
        <v>1037</v>
      </c>
      <c r="BO159">
        <f t="shared" si="989"/>
        <v>4</v>
      </c>
      <c r="BP159" s="180">
        <f t="shared" si="990"/>
        <v>43983</v>
      </c>
      <c r="BQ159">
        <f t="shared" si="991"/>
        <v>45</v>
      </c>
      <c r="BR159">
        <f t="shared" si="992"/>
        <v>45</v>
      </c>
      <c r="BS159">
        <f t="shared" si="993"/>
        <v>0</v>
      </c>
      <c r="BT159" s="180">
        <f t="shared" si="994"/>
        <v>43983</v>
      </c>
      <c r="BU159">
        <f t="shared" si="995"/>
        <v>443</v>
      </c>
      <c r="BV159">
        <f t="shared" si="996"/>
        <v>427</v>
      </c>
      <c r="BW159">
        <f t="shared" si="997"/>
        <v>7</v>
      </c>
    </row>
    <row r="160" spans="1:75" ht="18" customHeight="1" x14ac:dyDescent="0.55000000000000004">
      <c r="A160" s="180">
        <v>43984</v>
      </c>
      <c r="B160" s="146">
        <v>1</v>
      </c>
      <c r="C160" s="155">
        <f t="shared" ref="C160" si="1034">+B160+C159</f>
        <v>1762</v>
      </c>
      <c r="D160" s="155">
        <f t="shared" ref="D160" si="1035">+C160-F160</f>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ref="Z160" si="1036">+A160</f>
        <v>43984</v>
      </c>
      <c r="AA160" s="231">
        <f t="shared" ref="AA160" si="1037">+AE160+AK160+AQ160</f>
        <v>1581</v>
      </c>
      <c r="AB160" s="231">
        <f t="shared" ref="AB160" si="1038">+AG160+AM160+AS160</f>
        <v>1510</v>
      </c>
      <c r="AC160" s="232">
        <f t="shared" ref="AC160" si="1039">+AI160+AO160+AU160</f>
        <v>11</v>
      </c>
      <c r="AD160" s="184">
        <f t="shared" ref="AD160" si="1040">+AE160-AE159</f>
        <v>6</v>
      </c>
      <c r="AE160" s="156">
        <v>1093</v>
      </c>
      <c r="AF160" s="185">
        <f t="shared" si="1022"/>
        <v>1</v>
      </c>
      <c r="AG160" s="156">
        <v>1038</v>
      </c>
      <c r="AH160" s="185">
        <f t="shared" ref="AH160" si="1041">+AI160-AI159</f>
        <v>0</v>
      </c>
      <c r="AI160" s="186">
        <v>4</v>
      </c>
      <c r="AJ160" s="187">
        <f t="shared" ref="AJ160" si="1042">+AK160-AK159</f>
        <v>0</v>
      </c>
      <c r="AK160" s="156">
        <v>45</v>
      </c>
      <c r="AL160" s="185">
        <f t="shared" ref="AL160" si="1043">+AM160-AM159</f>
        <v>0</v>
      </c>
      <c r="AM160" s="156">
        <v>45</v>
      </c>
      <c r="AN160" s="185">
        <f t="shared" ref="AN160" si="1044">+AO160-AO159</f>
        <v>0</v>
      </c>
      <c r="AO160" s="188">
        <v>0</v>
      </c>
      <c r="AP160" s="187">
        <f t="shared" ref="AP160" si="1045">+AQ160-AQ159</f>
        <v>0</v>
      </c>
      <c r="AQ160" s="156">
        <v>443</v>
      </c>
      <c r="AR160" s="185">
        <f t="shared" ref="AR160" si="1046">+AS160-AS159</f>
        <v>0</v>
      </c>
      <c r="AS160" s="156">
        <v>427</v>
      </c>
      <c r="AT160" s="185">
        <f t="shared" ref="AT160" si="1047">+AU160-AU159</f>
        <v>0</v>
      </c>
      <c r="AU160" s="189">
        <v>7</v>
      </c>
      <c r="BB160" s="230">
        <f t="shared" si="559"/>
        <v>43984</v>
      </c>
      <c r="BC160" s="132">
        <f t="shared" si="560"/>
        <v>1</v>
      </c>
      <c r="BD160" s="230">
        <f t="shared" si="561"/>
        <v>43984</v>
      </c>
      <c r="BE160" s="132">
        <f t="shared" si="562"/>
        <v>1762</v>
      </c>
      <c r="BF160" s="1">
        <f t="shared" ref="BF160" si="1048">+BB160</f>
        <v>43984</v>
      </c>
      <c r="BG160">
        <f t="shared" si="467"/>
        <v>4</v>
      </c>
      <c r="BH160">
        <f t="shared" si="468"/>
        <v>2</v>
      </c>
      <c r="BI160" s="1">
        <f t="shared" ref="BI160" si="1049">+BF160</f>
        <v>43984</v>
      </c>
      <c r="BJ160">
        <f t="shared" ref="BJ160" si="1050">+BJ159+BG160</f>
        <v>2161</v>
      </c>
      <c r="BK160">
        <f t="shared" ref="BK160" si="1051">+BK159+BH160</f>
        <v>389</v>
      </c>
      <c r="BL160" s="180">
        <f t="shared" si="986"/>
        <v>43984</v>
      </c>
      <c r="BM160">
        <f t="shared" si="987"/>
        <v>1093</v>
      </c>
      <c r="BN160">
        <f t="shared" si="988"/>
        <v>1038</v>
      </c>
      <c r="BO160">
        <f t="shared" si="989"/>
        <v>4</v>
      </c>
      <c r="BP160" s="180">
        <f t="shared" si="990"/>
        <v>43984</v>
      </c>
      <c r="BQ160">
        <f t="shared" si="991"/>
        <v>45</v>
      </c>
      <c r="BR160">
        <f t="shared" si="992"/>
        <v>45</v>
      </c>
      <c r="BS160">
        <f t="shared" si="993"/>
        <v>0</v>
      </c>
      <c r="BT160" s="180">
        <f t="shared" si="994"/>
        <v>43984</v>
      </c>
      <c r="BU160">
        <f t="shared" si="995"/>
        <v>443</v>
      </c>
      <c r="BV160">
        <f t="shared" si="996"/>
        <v>427</v>
      </c>
      <c r="BW160">
        <f t="shared" si="997"/>
        <v>7</v>
      </c>
    </row>
    <row r="161" spans="1:75" ht="18" customHeight="1" x14ac:dyDescent="0.55000000000000004">
      <c r="A161" s="180">
        <v>43985</v>
      </c>
      <c r="B161" s="146">
        <v>1</v>
      </c>
      <c r="C161" s="155">
        <f t="shared" ref="C161" si="1052">+B161+C160</f>
        <v>1763</v>
      </c>
      <c r="D161" s="155">
        <f t="shared" ref="D161" si="1053">+C161-F161</f>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ref="Z161" si="1054">+A161</f>
        <v>43985</v>
      </c>
      <c r="AA161" s="231">
        <f t="shared" ref="AA161" si="1055">+AE161+AK161+AQ161</f>
        <v>1581</v>
      </c>
      <c r="AB161" s="231">
        <f t="shared" ref="AB161" si="1056">+AG161+AM161+AS161</f>
        <v>1512</v>
      </c>
      <c r="AC161" s="232">
        <f t="shared" ref="AC161" si="1057">+AI161+AO161+AU161</f>
        <v>11</v>
      </c>
      <c r="AD161" s="184">
        <f t="shared" ref="AD161" si="1058">+AE161-AE160</f>
        <v>0</v>
      </c>
      <c r="AE161" s="156">
        <v>1093</v>
      </c>
      <c r="AF161" s="185">
        <f t="shared" si="1022"/>
        <v>1</v>
      </c>
      <c r="AG161" s="156">
        <v>1039</v>
      </c>
      <c r="AH161" s="185">
        <f t="shared" ref="AH161" si="1059">+AI161-AI160</f>
        <v>0</v>
      </c>
      <c r="AI161" s="186">
        <v>4</v>
      </c>
      <c r="AJ161" s="187">
        <f t="shared" ref="AJ161" si="1060">+AK161-AK160</f>
        <v>0</v>
      </c>
      <c r="AK161" s="156">
        <v>45</v>
      </c>
      <c r="AL161" s="185">
        <f t="shared" ref="AL161" si="1061">+AM161-AM160</f>
        <v>0</v>
      </c>
      <c r="AM161" s="156">
        <v>45</v>
      </c>
      <c r="AN161" s="185">
        <f t="shared" ref="AN161" si="1062">+AO161-AO160</f>
        <v>0</v>
      </c>
      <c r="AO161" s="188">
        <v>0</v>
      </c>
      <c r="AP161" s="187">
        <f t="shared" ref="AP161" si="1063">+AQ161-AQ160</f>
        <v>0</v>
      </c>
      <c r="AQ161" s="156">
        <v>443</v>
      </c>
      <c r="AR161" s="185">
        <f t="shared" ref="AR161" si="1064">+AS161-AS160</f>
        <v>1</v>
      </c>
      <c r="AS161" s="156">
        <v>428</v>
      </c>
      <c r="AT161" s="185">
        <f t="shared" ref="AT161" si="1065">+AU161-AU160</f>
        <v>0</v>
      </c>
      <c r="AU161" s="189">
        <v>7</v>
      </c>
      <c r="BB161" s="230">
        <f t="shared" si="559"/>
        <v>43985</v>
      </c>
      <c r="BC161" s="132">
        <f t="shared" si="560"/>
        <v>1</v>
      </c>
      <c r="BD161" s="230">
        <f t="shared" si="561"/>
        <v>43985</v>
      </c>
      <c r="BE161" s="132">
        <f t="shared" si="562"/>
        <v>1763</v>
      </c>
      <c r="BF161" s="1">
        <f t="shared" ref="BF161" si="1066">+BB161</f>
        <v>43985</v>
      </c>
      <c r="BG161">
        <f t="shared" ref="BG161:BG178" si="1067">+L161</f>
        <v>4</v>
      </c>
      <c r="BH161">
        <f t="shared" ref="BH161:BH178" si="1068">+M161</f>
        <v>4</v>
      </c>
      <c r="BI161" s="1">
        <f t="shared" ref="BI161" si="1069">+BF161</f>
        <v>43985</v>
      </c>
      <c r="BJ161">
        <f t="shared" ref="BJ161" si="1070">+BJ160+BG161</f>
        <v>2165</v>
      </c>
      <c r="BK161">
        <f t="shared" ref="BK161" si="1071">+BK160+BH161</f>
        <v>393</v>
      </c>
      <c r="BL161" s="180">
        <f t="shared" si="986"/>
        <v>43985</v>
      </c>
      <c r="BM161">
        <f t="shared" si="987"/>
        <v>1093</v>
      </c>
      <c r="BN161">
        <f t="shared" si="988"/>
        <v>1039</v>
      </c>
      <c r="BO161">
        <f t="shared" si="989"/>
        <v>4</v>
      </c>
      <c r="BP161" s="180">
        <f t="shared" si="990"/>
        <v>43985</v>
      </c>
      <c r="BQ161">
        <f t="shared" si="991"/>
        <v>45</v>
      </c>
      <c r="BR161">
        <f t="shared" si="992"/>
        <v>45</v>
      </c>
      <c r="BS161">
        <f t="shared" si="993"/>
        <v>0</v>
      </c>
      <c r="BT161" s="180">
        <f t="shared" si="994"/>
        <v>43985</v>
      </c>
      <c r="BU161">
        <f t="shared" si="995"/>
        <v>443</v>
      </c>
      <c r="BV161">
        <f t="shared" si="996"/>
        <v>428</v>
      </c>
      <c r="BW161">
        <f t="shared" si="997"/>
        <v>7</v>
      </c>
    </row>
    <row r="162" spans="1:75" ht="18" customHeight="1" x14ac:dyDescent="0.55000000000000004">
      <c r="A162" s="180">
        <v>43986</v>
      </c>
      <c r="B162" s="146">
        <v>5</v>
      </c>
      <c r="C162" s="155">
        <f t="shared" ref="C162" si="1072">+B162+C161</f>
        <v>1768</v>
      </c>
      <c r="D162" s="155">
        <f t="shared" ref="D162" si="1073">+C162-F162</f>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ref="Z162:Z163" si="1074">+A162</f>
        <v>43986</v>
      </c>
      <c r="AA162" s="231">
        <f t="shared" ref="AA162" si="1075">+AE162+AK162+AQ162</f>
        <v>1587</v>
      </c>
      <c r="AB162" s="231">
        <f t="shared" ref="AB162" si="1076">+AG162+AM162+AS162</f>
        <v>1515</v>
      </c>
      <c r="AC162" s="232">
        <f t="shared" ref="AC162" si="1077">+AI162+AO162+AU162</f>
        <v>11</v>
      </c>
      <c r="AD162" s="184">
        <f t="shared" ref="AD162" si="1078">+AE162-AE161</f>
        <v>6</v>
      </c>
      <c r="AE162" s="156">
        <v>1099</v>
      </c>
      <c r="AF162" s="185">
        <f t="shared" ref="AF162:AF164" si="1079">+AG162-AG161</f>
        <v>3</v>
      </c>
      <c r="AG162" s="156">
        <v>1042</v>
      </c>
      <c r="AH162" s="185">
        <f t="shared" ref="AH162" si="1080">+AI162-AI161</f>
        <v>0</v>
      </c>
      <c r="AI162" s="186">
        <v>4</v>
      </c>
      <c r="AJ162" s="187">
        <f t="shared" ref="AJ162" si="1081">+AK162-AK161</f>
        <v>0</v>
      </c>
      <c r="AK162" s="156">
        <v>45</v>
      </c>
      <c r="AL162" s="185">
        <f t="shared" ref="AL162" si="1082">+AM162-AM161</f>
        <v>0</v>
      </c>
      <c r="AM162" s="156">
        <v>45</v>
      </c>
      <c r="AN162" s="185">
        <f t="shared" ref="AN162" si="1083">+AO162-AO161</f>
        <v>0</v>
      </c>
      <c r="AO162" s="188">
        <v>0</v>
      </c>
      <c r="AP162" s="187">
        <f t="shared" ref="AP162" si="1084">+AQ162-AQ161</f>
        <v>0</v>
      </c>
      <c r="AQ162" s="156">
        <v>443</v>
      </c>
      <c r="AR162" s="185">
        <f t="shared" ref="AR162" si="1085">+AS162-AS161</f>
        <v>0</v>
      </c>
      <c r="AS162" s="156">
        <v>428</v>
      </c>
      <c r="AT162" s="185">
        <f t="shared" ref="AT162" si="1086">+AU162-AU161</f>
        <v>0</v>
      </c>
      <c r="AU162" s="189">
        <v>7</v>
      </c>
      <c r="BB162" s="230">
        <f t="shared" si="559"/>
        <v>43986</v>
      </c>
      <c r="BC162" s="132">
        <f t="shared" si="560"/>
        <v>5</v>
      </c>
      <c r="BD162" s="230">
        <f t="shared" si="561"/>
        <v>43986</v>
      </c>
      <c r="BE162" s="132">
        <f t="shared" si="562"/>
        <v>1768</v>
      </c>
      <c r="BF162" s="1">
        <f t="shared" ref="BF162" si="1087">+BB162</f>
        <v>43986</v>
      </c>
      <c r="BG162">
        <f t="shared" si="1067"/>
        <v>3</v>
      </c>
      <c r="BH162">
        <f t="shared" si="1068"/>
        <v>1</v>
      </c>
      <c r="BI162" s="1">
        <f t="shared" ref="BI162" si="1088">+BF162</f>
        <v>43986</v>
      </c>
      <c r="BJ162">
        <f t="shared" ref="BJ162" si="1089">+BJ161+BG162</f>
        <v>2168</v>
      </c>
      <c r="BK162">
        <f t="shared" ref="BK162" si="1090">+BK161+BH162</f>
        <v>394</v>
      </c>
      <c r="BL162" s="180">
        <f t="shared" si="986"/>
        <v>43986</v>
      </c>
      <c r="BM162">
        <f t="shared" si="987"/>
        <v>1099</v>
      </c>
      <c r="BN162">
        <f t="shared" si="988"/>
        <v>1042</v>
      </c>
      <c r="BO162">
        <f t="shared" si="989"/>
        <v>4</v>
      </c>
      <c r="BP162" s="180">
        <f t="shared" si="990"/>
        <v>43986</v>
      </c>
      <c r="BQ162">
        <f t="shared" si="991"/>
        <v>45</v>
      </c>
      <c r="BR162">
        <f t="shared" si="992"/>
        <v>45</v>
      </c>
      <c r="BS162">
        <f t="shared" si="993"/>
        <v>0</v>
      </c>
      <c r="BT162" s="180">
        <f t="shared" si="994"/>
        <v>43986</v>
      </c>
      <c r="BU162">
        <f t="shared" si="995"/>
        <v>443</v>
      </c>
      <c r="BV162">
        <f t="shared" si="996"/>
        <v>428</v>
      </c>
      <c r="BW162">
        <f t="shared" si="997"/>
        <v>7</v>
      </c>
    </row>
    <row r="163" spans="1:75" ht="18" customHeight="1" x14ac:dyDescent="0.55000000000000004">
      <c r="A163" s="180">
        <v>43987</v>
      </c>
      <c r="B163" s="146">
        <v>3</v>
      </c>
      <c r="C163" s="155">
        <f t="shared" ref="C163" si="1091">+B163+C162</f>
        <v>1771</v>
      </c>
      <c r="D163" s="155">
        <f t="shared" ref="D163" si="1092">+C163-F163</f>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074"/>
        <v>43987</v>
      </c>
      <c r="AA163" s="231">
        <f t="shared" ref="AA163" si="1093">+AE163+AK163+AQ163</f>
        <v>1590</v>
      </c>
      <c r="AB163" s="231">
        <f t="shared" ref="AB163" si="1094">+AG163+AM163+AS163</f>
        <v>1519</v>
      </c>
      <c r="AC163" s="232">
        <f t="shared" ref="AC163" si="1095">+AI163+AO163+AU163</f>
        <v>11</v>
      </c>
      <c r="AD163" s="184">
        <f t="shared" ref="AD163:AD164" si="1096">+AE163-AE162</f>
        <v>3</v>
      </c>
      <c r="AE163" s="156">
        <v>1102</v>
      </c>
      <c r="AF163" s="185">
        <f t="shared" si="1079"/>
        <v>3</v>
      </c>
      <c r="AG163" s="156">
        <v>1045</v>
      </c>
      <c r="AH163" s="185">
        <f t="shared" ref="AH163" si="1097">+AI163-AI162</f>
        <v>0</v>
      </c>
      <c r="AI163" s="186">
        <v>4</v>
      </c>
      <c r="AJ163" s="187">
        <f t="shared" ref="AJ163" si="1098">+AK163-AK162</f>
        <v>0</v>
      </c>
      <c r="AK163" s="156">
        <v>45</v>
      </c>
      <c r="AL163" s="185">
        <f t="shared" ref="AL163" si="1099">+AM163-AM162</f>
        <v>0</v>
      </c>
      <c r="AM163" s="156">
        <v>45</v>
      </c>
      <c r="AN163" s="185">
        <f t="shared" ref="AN163" si="1100">+AO163-AO162</f>
        <v>0</v>
      </c>
      <c r="AO163" s="188">
        <v>0</v>
      </c>
      <c r="AP163" s="187">
        <f t="shared" ref="AP163" si="1101">+AQ163-AQ162</f>
        <v>0</v>
      </c>
      <c r="AQ163" s="156">
        <v>443</v>
      </c>
      <c r="AR163" s="185">
        <f t="shared" ref="AR163" si="1102">+AS163-AS162</f>
        <v>1</v>
      </c>
      <c r="AS163" s="156">
        <v>429</v>
      </c>
      <c r="AT163" s="185">
        <f t="shared" ref="AT163" si="1103">+AU163-AU162</f>
        <v>0</v>
      </c>
      <c r="AU163" s="189">
        <v>7</v>
      </c>
      <c r="BB163" s="230">
        <f t="shared" si="559"/>
        <v>43987</v>
      </c>
      <c r="BC163" s="132">
        <f t="shared" si="560"/>
        <v>3</v>
      </c>
      <c r="BD163" s="230">
        <f t="shared" si="561"/>
        <v>43987</v>
      </c>
      <c r="BE163" s="132">
        <f t="shared" si="562"/>
        <v>1771</v>
      </c>
      <c r="BF163" s="1">
        <f t="shared" ref="BF163" si="1104">+BB163</f>
        <v>43987</v>
      </c>
      <c r="BG163">
        <f t="shared" si="1067"/>
        <v>2</v>
      </c>
      <c r="BH163">
        <f t="shared" si="1068"/>
        <v>2</v>
      </c>
      <c r="BI163" s="1">
        <f t="shared" ref="BI163" si="1105">+BF163</f>
        <v>43987</v>
      </c>
      <c r="BJ163">
        <f t="shared" ref="BJ163" si="1106">+BJ162+BG163</f>
        <v>2170</v>
      </c>
      <c r="BK163">
        <f t="shared" ref="BK163" si="1107">+BK162+BH163</f>
        <v>396</v>
      </c>
      <c r="BL163" s="180">
        <f t="shared" si="986"/>
        <v>43987</v>
      </c>
      <c r="BM163">
        <f t="shared" si="987"/>
        <v>1102</v>
      </c>
      <c r="BN163">
        <f t="shared" si="988"/>
        <v>1045</v>
      </c>
      <c r="BO163">
        <f t="shared" si="989"/>
        <v>4</v>
      </c>
      <c r="BP163" s="180">
        <f t="shared" si="990"/>
        <v>43987</v>
      </c>
      <c r="BQ163">
        <f t="shared" si="991"/>
        <v>45</v>
      </c>
      <c r="BR163">
        <f t="shared" si="992"/>
        <v>45</v>
      </c>
      <c r="BS163">
        <f t="shared" si="993"/>
        <v>0</v>
      </c>
      <c r="BT163" s="180">
        <f t="shared" si="994"/>
        <v>43987</v>
      </c>
      <c r="BU163">
        <f t="shared" si="995"/>
        <v>443</v>
      </c>
      <c r="BV163">
        <f t="shared" si="996"/>
        <v>429</v>
      </c>
      <c r="BW163">
        <f t="shared" si="997"/>
        <v>7</v>
      </c>
    </row>
    <row r="164" spans="1:75" ht="18" customHeight="1" x14ac:dyDescent="0.55000000000000004">
      <c r="A164" s="180">
        <v>43988</v>
      </c>
      <c r="B164" s="146">
        <v>5</v>
      </c>
      <c r="C164" s="155">
        <f t="shared" ref="C164" si="1108">+B164+C163</f>
        <v>1776</v>
      </c>
      <c r="D164" s="155">
        <f t="shared" ref="D164" si="1109">+C164-F164</f>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ref="Z164" si="1110">+A164</f>
        <v>43988</v>
      </c>
      <c r="AA164" s="231">
        <f t="shared" ref="AA164" si="1111">+AE164+AK164+AQ164</f>
        <v>1593</v>
      </c>
      <c r="AB164" s="231">
        <f t="shared" ref="AB164" si="1112">+AG164+AM164+AS164</f>
        <v>1522</v>
      </c>
      <c r="AC164" s="232">
        <f t="shared" ref="AC164" si="1113">+AI164+AO164+AU164</f>
        <v>11</v>
      </c>
      <c r="AD164" s="184">
        <f t="shared" si="1096"/>
        <v>3</v>
      </c>
      <c r="AE164" s="156">
        <v>1105</v>
      </c>
      <c r="AF164" s="185">
        <f t="shared" si="1079"/>
        <v>3</v>
      </c>
      <c r="AG164" s="156">
        <v>1048</v>
      </c>
      <c r="AH164" s="185">
        <f t="shared" ref="AH164" si="1114">+AI164-AI163</f>
        <v>0</v>
      </c>
      <c r="AI164" s="186">
        <v>4</v>
      </c>
      <c r="AJ164" s="187">
        <f t="shared" ref="AJ164" si="1115">+AK164-AK163</f>
        <v>0</v>
      </c>
      <c r="AK164" s="156">
        <v>45</v>
      </c>
      <c r="AL164" s="185">
        <f t="shared" ref="AL164" si="1116">+AM164-AM163</f>
        <v>0</v>
      </c>
      <c r="AM164" s="156">
        <v>45</v>
      </c>
      <c r="AN164" s="185">
        <f t="shared" ref="AN164" si="1117">+AO164-AO163</f>
        <v>0</v>
      </c>
      <c r="AO164" s="188">
        <v>0</v>
      </c>
      <c r="AP164" s="187">
        <f t="shared" ref="AP164" si="1118">+AQ164-AQ163</f>
        <v>0</v>
      </c>
      <c r="AQ164" s="156">
        <v>443</v>
      </c>
      <c r="AR164" s="185">
        <f t="shared" ref="AR164" si="1119">+AS164-AS163</f>
        <v>0</v>
      </c>
      <c r="AS164" s="156">
        <v>429</v>
      </c>
      <c r="AT164" s="185">
        <f t="shared" ref="AT164" si="1120">+AU164-AU163</f>
        <v>0</v>
      </c>
      <c r="AU164" s="189">
        <v>7</v>
      </c>
      <c r="BB164" s="230">
        <f t="shared" si="559"/>
        <v>43988</v>
      </c>
      <c r="BC164" s="132">
        <f t="shared" si="560"/>
        <v>5</v>
      </c>
      <c r="BD164" s="230">
        <f t="shared" si="561"/>
        <v>43988</v>
      </c>
      <c r="BE164" s="132">
        <f t="shared" si="562"/>
        <v>1776</v>
      </c>
      <c r="BF164" s="1">
        <f t="shared" ref="BF164" si="1121">+BB164</f>
        <v>43988</v>
      </c>
      <c r="BG164">
        <f t="shared" si="1067"/>
        <v>5</v>
      </c>
      <c r="BH164">
        <f t="shared" si="1068"/>
        <v>4</v>
      </c>
      <c r="BI164" s="1">
        <f t="shared" ref="BI164" si="1122">+BF164</f>
        <v>43988</v>
      </c>
      <c r="BJ164">
        <f t="shared" ref="BJ164" si="1123">+BJ163+BG164</f>
        <v>2175</v>
      </c>
      <c r="BK164">
        <f t="shared" ref="BK164" si="1124">+BK163+BH164</f>
        <v>400</v>
      </c>
      <c r="BL164" s="180">
        <f t="shared" si="986"/>
        <v>43988</v>
      </c>
      <c r="BM164">
        <f t="shared" si="987"/>
        <v>1105</v>
      </c>
      <c r="BN164">
        <f t="shared" si="988"/>
        <v>1048</v>
      </c>
      <c r="BO164">
        <f t="shared" si="989"/>
        <v>4</v>
      </c>
      <c r="BP164" s="180">
        <f t="shared" si="990"/>
        <v>43988</v>
      </c>
      <c r="BQ164">
        <f t="shared" si="991"/>
        <v>45</v>
      </c>
      <c r="BR164">
        <f t="shared" si="992"/>
        <v>45</v>
      </c>
      <c r="BS164">
        <f t="shared" si="993"/>
        <v>0</v>
      </c>
      <c r="BT164" s="180">
        <f t="shared" si="994"/>
        <v>43988</v>
      </c>
      <c r="BU164">
        <f t="shared" si="995"/>
        <v>443</v>
      </c>
      <c r="BV164">
        <f t="shared" si="996"/>
        <v>429</v>
      </c>
      <c r="BW164">
        <f t="shared" si="997"/>
        <v>7</v>
      </c>
    </row>
    <row r="165" spans="1:75" ht="18" customHeight="1" x14ac:dyDescent="0.55000000000000004">
      <c r="A165" s="180">
        <v>43989</v>
      </c>
      <c r="B165" s="146">
        <v>4</v>
      </c>
      <c r="C165" s="155">
        <f t="shared" ref="C165" si="1125">+B165+C164</f>
        <v>1780</v>
      </c>
      <c r="D165" s="155">
        <f t="shared" ref="D165" si="1126">+C165-F165</f>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ref="Z165" si="1127">+A165</f>
        <v>43989</v>
      </c>
      <c r="AA165" s="231">
        <f t="shared" ref="AA165" si="1128">+AE165+AK165+AQ165</f>
        <v>1594</v>
      </c>
      <c r="AB165" s="231">
        <f t="shared" ref="AB165" si="1129">+AG165+AM165+AS165</f>
        <v>1524</v>
      </c>
      <c r="AC165" s="232">
        <f t="shared" ref="AC165" si="1130">+AI165+AO165+AU165</f>
        <v>11</v>
      </c>
      <c r="AD165" s="184">
        <f t="shared" ref="AD165" si="1131">+AE165-AE164</f>
        <v>1</v>
      </c>
      <c r="AE165" s="156">
        <v>1106</v>
      </c>
      <c r="AF165" s="185">
        <f t="shared" ref="AF165" si="1132">+AG165-AG164</f>
        <v>1</v>
      </c>
      <c r="AG165" s="156">
        <v>1049</v>
      </c>
      <c r="AH165" s="185">
        <f t="shared" ref="AH165" si="1133">+AI165-AI164</f>
        <v>0</v>
      </c>
      <c r="AI165" s="186">
        <v>4</v>
      </c>
      <c r="AJ165" s="187">
        <f t="shared" ref="AJ165" si="1134">+AK165-AK164</f>
        <v>0</v>
      </c>
      <c r="AK165" s="156">
        <v>45</v>
      </c>
      <c r="AL165" s="185">
        <f t="shared" ref="AL165" si="1135">+AM165-AM164</f>
        <v>0</v>
      </c>
      <c r="AM165" s="156">
        <v>45</v>
      </c>
      <c r="AN165" s="185">
        <f t="shared" ref="AN165" si="1136">+AO165-AO164</f>
        <v>0</v>
      </c>
      <c r="AO165" s="188">
        <v>0</v>
      </c>
      <c r="AP165" s="187">
        <f t="shared" ref="AP165" si="1137">+AQ165-AQ164</f>
        <v>0</v>
      </c>
      <c r="AQ165" s="156">
        <v>443</v>
      </c>
      <c r="AR165" s="185">
        <f t="shared" ref="AR165" si="1138">+AS165-AS164</f>
        <v>1</v>
      </c>
      <c r="AS165" s="156">
        <v>430</v>
      </c>
      <c r="AT165" s="185">
        <f t="shared" ref="AT165" si="1139">+AU165-AU164</f>
        <v>0</v>
      </c>
      <c r="AU165" s="189">
        <v>7</v>
      </c>
      <c r="BB165" s="230">
        <f t="shared" si="559"/>
        <v>43989</v>
      </c>
      <c r="BC165" s="132">
        <f t="shared" si="560"/>
        <v>4</v>
      </c>
      <c r="BD165" s="230">
        <f t="shared" si="561"/>
        <v>43989</v>
      </c>
      <c r="BE165" s="132">
        <f t="shared" si="562"/>
        <v>1780</v>
      </c>
      <c r="BF165" s="1">
        <f t="shared" ref="BF165" si="1140">+BB165</f>
        <v>43989</v>
      </c>
      <c r="BG165">
        <f t="shared" si="1067"/>
        <v>2</v>
      </c>
      <c r="BH165">
        <f t="shared" si="1068"/>
        <v>2</v>
      </c>
      <c r="BI165" s="1">
        <f t="shared" ref="BI165" si="1141">+BF165</f>
        <v>43989</v>
      </c>
      <c r="BJ165">
        <f t="shared" ref="BJ165" si="1142">+BJ164+BG165</f>
        <v>2177</v>
      </c>
      <c r="BK165">
        <f t="shared" ref="BK165" si="1143">+BK164+BH165</f>
        <v>402</v>
      </c>
      <c r="BL165" s="180">
        <f t="shared" si="986"/>
        <v>43989</v>
      </c>
      <c r="BM165">
        <f t="shared" si="987"/>
        <v>1106</v>
      </c>
      <c r="BN165">
        <f t="shared" si="988"/>
        <v>1049</v>
      </c>
      <c r="BO165">
        <f t="shared" si="989"/>
        <v>4</v>
      </c>
      <c r="BP165" s="180">
        <f t="shared" si="990"/>
        <v>43989</v>
      </c>
      <c r="BQ165">
        <f t="shared" si="991"/>
        <v>45</v>
      </c>
      <c r="BR165">
        <f t="shared" si="992"/>
        <v>45</v>
      </c>
      <c r="BS165">
        <f t="shared" si="993"/>
        <v>0</v>
      </c>
      <c r="BT165" s="180">
        <f t="shared" si="994"/>
        <v>43989</v>
      </c>
      <c r="BU165">
        <f t="shared" si="995"/>
        <v>443</v>
      </c>
      <c r="BV165">
        <f t="shared" si="996"/>
        <v>430</v>
      </c>
      <c r="BW165">
        <f t="shared" si="997"/>
        <v>7</v>
      </c>
    </row>
    <row r="166" spans="1:75" ht="18" customHeight="1" x14ac:dyDescent="0.55000000000000004">
      <c r="A166" s="180">
        <v>43990</v>
      </c>
      <c r="B166" s="146">
        <v>3</v>
      </c>
      <c r="C166" s="155">
        <f t="shared" ref="C166" si="1144">+B166+C165</f>
        <v>1783</v>
      </c>
      <c r="D166" s="155">
        <f t="shared" ref="D166" si="1145">+C166-F166</f>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ref="Z166" si="1146">+A166</f>
        <v>43990</v>
      </c>
      <c r="AA166" s="231">
        <f t="shared" ref="AA166" si="1147">+AE166+AK166+AQ166</f>
        <v>1595</v>
      </c>
      <c r="AB166" s="231">
        <f t="shared" ref="AB166" si="1148">+AG166+AM166+AS166</f>
        <v>1524</v>
      </c>
      <c r="AC166" s="232">
        <f t="shared" ref="AC166" si="1149">+AI166+AO166+AU166</f>
        <v>11</v>
      </c>
      <c r="AD166" s="184">
        <f t="shared" ref="AD166" si="1150">+AE166-AE165</f>
        <v>1</v>
      </c>
      <c r="AE166" s="156">
        <v>1107</v>
      </c>
      <c r="AF166" s="185">
        <f t="shared" ref="AF166" si="1151">+AG166-AG165</f>
        <v>0</v>
      </c>
      <c r="AG166" s="156">
        <v>1049</v>
      </c>
      <c r="AH166" s="185">
        <f t="shared" ref="AH166" si="1152">+AI166-AI165</f>
        <v>0</v>
      </c>
      <c r="AI166" s="186">
        <v>4</v>
      </c>
      <c r="AJ166" s="187">
        <f t="shared" ref="AJ166" si="1153">+AK166-AK165</f>
        <v>0</v>
      </c>
      <c r="AK166" s="156">
        <v>45</v>
      </c>
      <c r="AL166" s="185">
        <f t="shared" ref="AL166" si="1154">+AM166-AM165</f>
        <v>0</v>
      </c>
      <c r="AM166" s="156">
        <v>45</v>
      </c>
      <c r="AN166" s="185">
        <f t="shared" ref="AN166" si="1155">+AO166-AO165</f>
        <v>0</v>
      </c>
      <c r="AO166" s="188">
        <v>0</v>
      </c>
      <c r="AP166" s="187">
        <f t="shared" ref="AP166" si="1156">+AQ166-AQ165</f>
        <v>0</v>
      </c>
      <c r="AQ166" s="156">
        <v>443</v>
      </c>
      <c r="AR166" s="185">
        <f t="shared" ref="AR166" si="1157">+AS166-AS165</f>
        <v>0</v>
      </c>
      <c r="AS166" s="156">
        <v>430</v>
      </c>
      <c r="AT166" s="185">
        <f t="shared" ref="AT166" si="1158">+AU166-AU165</f>
        <v>0</v>
      </c>
      <c r="AU166" s="189">
        <v>7</v>
      </c>
      <c r="BB166" s="230">
        <f t="shared" ref="BB166:BB179" si="1159">+Z166</f>
        <v>43990</v>
      </c>
      <c r="BC166" s="132">
        <f t="shared" ref="BC166:BC178" si="1160">+B166</f>
        <v>3</v>
      </c>
      <c r="BD166" s="230">
        <f t="shared" ref="BD166:BD179" si="1161">+A166</f>
        <v>43990</v>
      </c>
      <c r="BE166" s="132">
        <f t="shared" ref="BE166:BE178" si="1162">+C166</f>
        <v>1783</v>
      </c>
      <c r="BF166" s="1">
        <f t="shared" ref="BF166" si="1163">+BB166</f>
        <v>43990</v>
      </c>
      <c r="BG166">
        <f t="shared" si="1067"/>
        <v>21</v>
      </c>
      <c r="BH166">
        <f t="shared" si="1068"/>
        <v>2</v>
      </c>
      <c r="BI166" s="1">
        <f t="shared" ref="BI166" si="1164">+BF166</f>
        <v>43990</v>
      </c>
      <c r="BJ166">
        <f t="shared" ref="BJ166" si="1165">+BJ165+BG166</f>
        <v>2198</v>
      </c>
      <c r="BK166">
        <f t="shared" ref="BK166" si="1166">+BK165+BH166</f>
        <v>404</v>
      </c>
      <c r="BL166" s="180">
        <f t="shared" si="986"/>
        <v>43990</v>
      </c>
      <c r="BM166">
        <f t="shared" si="987"/>
        <v>1107</v>
      </c>
      <c r="BN166">
        <f t="shared" si="988"/>
        <v>1049</v>
      </c>
      <c r="BO166">
        <f t="shared" si="989"/>
        <v>4</v>
      </c>
      <c r="BP166" s="180">
        <f t="shared" si="990"/>
        <v>43990</v>
      </c>
      <c r="BQ166">
        <f t="shared" si="991"/>
        <v>45</v>
      </c>
      <c r="BR166">
        <f t="shared" si="992"/>
        <v>45</v>
      </c>
      <c r="BS166">
        <f t="shared" si="993"/>
        <v>0</v>
      </c>
      <c r="BT166" s="180">
        <f t="shared" si="994"/>
        <v>43990</v>
      </c>
      <c r="BU166">
        <f t="shared" si="995"/>
        <v>443</v>
      </c>
      <c r="BV166">
        <f t="shared" si="996"/>
        <v>430</v>
      </c>
      <c r="BW166">
        <f t="shared" si="997"/>
        <v>7</v>
      </c>
    </row>
    <row r="167" spans="1:75" ht="18" customHeight="1" x14ac:dyDescent="0.55000000000000004">
      <c r="A167" s="180">
        <v>43991</v>
      </c>
      <c r="B167" s="146">
        <v>3</v>
      </c>
      <c r="C167" s="155">
        <f t="shared" ref="C167" si="1167">+B167+C166</f>
        <v>1786</v>
      </c>
      <c r="D167" s="155">
        <f t="shared" ref="D167" si="1168">+C167-F167</f>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ref="Z167" si="1169">+A167</f>
        <v>43991</v>
      </c>
      <c r="AA167" s="231">
        <f t="shared" ref="AA167" si="1170">+AE167+AK167+AQ167</f>
        <v>1595</v>
      </c>
      <c r="AB167" s="231">
        <f t="shared" ref="AB167" si="1171">+AG167+AM167+AS167</f>
        <v>1526</v>
      </c>
      <c r="AC167" s="232">
        <f t="shared" ref="AC167" si="1172">+AI167+AO167+AU167</f>
        <v>11</v>
      </c>
      <c r="AD167" s="184">
        <f t="shared" ref="AD167" si="1173">+AE167-AE166</f>
        <v>0</v>
      </c>
      <c r="AE167" s="156">
        <v>1107</v>
      </c>
      <c r="AF167" s="185">
        <f t="shared" ref="AF167" si="1174">+AG167-AG166</f>
        <v>1</v>
      </c>
      <c r="AG167" s="156">
        <v>1050</v>
      </c>
      <c r="AH167" s="185">
        <f t="shared" ref="AH167" si="1175">+AI167-AI166</f>
        <v>0</v>
      </c>
      <c r="AI167" s="186">
        <v>4</v>
      </c>
      <c r="AJ167" s="187">
        <f t="shared" ref="AJ167" si="1176">+AK167-AK166</f>
        <v>0</v>
      </c>
      <c r="AK167" s="156">
        <v>45</v>
      </c>
      <c r="AL167" s="185">
        <f t="shared" ref="AL167" si="1177">+AM167-AM166</f>
        <v>0</v>
      </c>
      <c r="AM167" s="156">
        <v>45</v>
      </c>
      <c r="AN167" s="185">
        <f t="shared" ref="AN167" si="1178">+AO167-AO166</f>
        <v>0</v>
      </c>
      <c r="AO167" s="188">
        <v>0</v>
      </c>
      <c r="AP167" s="187">
        <f t="shared" ref="AP167" si="1179">+AQ167-AQ166</f>
        <v>0</v>
      </c>
      <c r="AQ167" s="156">
        <v>443</v>
      </c>
      <c r="AR167" s="185">
        <f t="shared" ref="AR167" si="1180">+AS167-AS166</f>
        <v>1</v>
      </c>
      <c r="AS167" s="156">
        <v>431</v>
      </c>
      <c r="AT167" s="185">
        <f t="shared" ref="AT167" si="1181">+AU167-AU166</f>
        <v>0</v>
      </c>
      <c r="AU167" s="189">
        <v>7</v>
      </c>
      <c r="BB167" s="230">
        <f t="shared" si="1159"/>
        <v>43991</v>
      </c>
      <c r="BC167" s="132">
        <f t="shared" si="1160"/>
        <v>3</v>
      </c>
      <c r="BD167" s="230">
        <f t="shared" si="1161"/>
        <v>43991</v>
      </c>
      <c r="BE167" s="132">
        <f t="shared" si="1162"/>
        <v>1786</v>
      </c>
      <c r="BF167" s="1">
        <f t="shared" ref="BF167" si="1182">+BB167</f>
        <v>43991</v>
      </c>
      <c r="BG167">
        <f t="shared" si="1067"/>
        <v>5</v>
      </c>
      <c r="BH167">
        <f t="shared" si="1068"/>
        <v>5</v>
      </c>
      <c r="BI167" s="1">
        <f t="shared" ref="BI167" si="1183">+BF167</f>
        <v>43991</v>
      </c>
      <c r="BJ167">
        <f t="shared" ref="BJ167" si="1184">+BJ166+BG167</f>
        <v>2203</v>
      </c>
      <c r="BK167">
        <f t="shared" ref="BK167" si="1185">+BK166+BH167</f>
        <v>409</v>
      </c>
      <c r="BL167" s="180">
        <f t="shared" si="986"/>
        <v>43991</v>
      </c>
      <c r="BM167">
        <f t="shared" si="987"/>
        <v>1107</v>
      </c>
      <c r="BN167">
        <f t="shared" si="988"/>
        <v>1050</v>
      </c>
      <c r="BO167">
        <f t="shared" si="989"/>
        <v>4</v>
      </c>
      <c r="BP167" s="180">
        <f t="shared" si="990"/>
        <v>43991</v>
      </c>
      <c r="BQ167">
        <f t="shared" si="991"/>
        <v>45</v>
      </c>
      <c r="BR167">
        <f t="shared" si="992"/>
        <v>45</v>
      </c>
      <c r="BS167">
        <f t="shared" si="993"/>
        <v>0</v>
      </c>
      <c r="BT167" s="180">
        <f t="shared" si="994"/>
        <v>43991</v>
      </c>
      <c r="BU167">
        <f t="shared" si="995"/>
        <v>443</v>
      </c>
      <c r="BV167">
        <f t="shared" si="996"/>
        <v>431</v>
      </c>
      <c r="BW167">
        <f t="shared" si="997"/>
        <v>7</v>
      </c>
    </row>
    <row r="168" spans="1:75" ht="18" customHeight="1" x14ac:dyDescent="0.55000000000000004">
      <c r="A168" s="180">
        <v>43992</v>
      </c>
      <c r="B168" s="146">
        <v>11</v>
      </c>
      <c r="C168" s="155">
        <f t="shared" ref="C168" si="1186">+B168+C167</f>
        <v>1797</v>
      </c>
      <c r="D168" s="155">
        <f t="shared" ref="D168" si="1187">+C168-F168</f>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ref="Z168:Z170" si="1188">+A168</f>
        <v>43992</v>
      </c>
      <c r="AA168" s="231">
        <f t="shared" ref="AA168" si="1189">+AE168+AK168+AQ168</f>
        <v>1595</v>
      </c>
      <c r="AB168" s="231">
        <f t="shared" ref="AB168" si="1190">+AG168+AM168+AS168</f>
        <v>1527</v>
      </c>
      <c r="AC168" s="232">
        <f t="shared" ref="AC168" si="1191">+AI168+AO168+AU168</f>
        <v>11</v>
      </c>
      <c r="AD168" s="184">
        <f t="shared" ref="AD168" si="1192">+AE168-AE167</f>
        <v>0</v>
      </c>
      <c r="AE168" s="156">
        <v>1107</v>
      </c>
      <c r="AF168" s="185">
        <f t="shared" ref="AF168" si="1193">+AG168-AG167</f>
        <v>1</v>
      </c>
      <c r="AG168" s="156">
        <v>1051</v>
      </c>
      <c r="AH168" s="185">
        <f t="shared" ref="AH168" si="1194">+AI168-AI167</f>
        <v>0</v>
      </c>
      <c r="AI168" s="186">
        <v>4</v>
      </c>
      <c r="AJ168" s="187">
        <f t="shared" ref="AJ168" si="1195">+AK168-AK167</f>
        <v>0</v>
      </c>
      <c r="AK168" s="156">
        <v>45</v>
      </c>
      <c r="AL168" s="185">
        <f t="shared" ref="AL168" si="1196">+AM168-AM167</f>
        <v>0</v>
      </c>
      <c r="AM168" s="156">
        <v>45</v>
      </c>
      <c r="AN168" s="185">
        <f t="shared" ref="AN168" si="1197">+AO168-AO167</f>
        <v>0</v>
      </c>
      <c r="AO168" s="188">
        <v>0</v>
      </c>
      <c r="AP168" s="187">
        <f t="shared" ref="AP168" si="1198">+AQ168-AQ167</f>
        <v>0</v>
      </c>
      <c r="AQ168" s="156">
        <v>443</v>
      </c>
      <c r="AR168" s="185">
        <f t="shared" ref="AR168" si="1199">+AS168-AS167</f>
        <v>0</v>
      </c>
      <c r="AS168" s="156">
        <v>431</v>
      </c>
      <c r="AT168" s="185">
        <f t="shared" ref="AT168" si="1200">+AU168-AU167</f>
        <v>0</v>
      </c>
      <c r="AU168" s="189">
        <v>7</v>
      </c>
      <c r="AX168" t="s">
        <v>178</v>
      </c>
      <c r="AY168" t="s">
        <v>179</v>
      </c>
      <c r="AZ168" t="s">
        <v>177</v>
      </c>
      <c r="BA168" t="s">
        <v>180</v>
      </c>
      <c r="BB168" s="230">
        <f t="shared" si="1159"/>
        <v>43992</v>
      </c>
      <c r="BC168" s="132">
        <f t="shared" si="1160"/>
        <v>11</v>
      </c>
      <c r="BD168" s="230">
        <f t="shared" si="1161"/>
        <v>43992</v>
      </c>
      <c r="BE168" s="132">
        <f t="shared" si="1162"/>
        <v>1797</v>
      </c>
      <c r="BF168" s="1">
        <f t="shared" ref="BF168" si="1201">+BB168</f>
        <v>43992</v>
      </c>
      <c r="BG168">
        <f t="shared" si="1067"/>
        <v>4</v>
      </c>
      <c r="BH168">
        <f t="shared" si="1068"/>
        <v>3</v>
      </c>
      <c r="BI168" s="1">
        <f t="shared" ref="BI168" si="1202">+BF168</f>
        <v>43992</v>
      </c>
      <c r="BJ168">
        <f t="shared" ref="BJ168" si="1203">+BJ167+BG168</f>
        <v>2207</v>
      </c>
      <c r="BK168">
        <f t="shared" ref="BK168" si="1204">+BK167+BH168</f>
        <v>412</v>
      </c>
      <c r="BL168" s="180">
        <f t="shared" si="986"/>
        <v>43992</v>
      </c>
      <c r="BM168">
        <f t="shared" si="987"/>
        <v>1107</v>
      </c>
      <c r="BN168">
        <f t="shared" si="988"/>
        <v>1051</v>
      </c>
      <c r="BO168">
        <f t="shared" si="989"/>
        <v>4</v>
      </c>
      <c r="BP168" s="180">
        <f t="shared" si="990"/>
        <v>43992</v>
      </c>
      <c r="BQ168">
        <f t="shared" si="991"/>
        <v>45</v>
      </c>
      <c r="BR168">
        <f t="shared" si="992"/>
        <v>45</v>
      </c>
      <c r="BS168">
        <f t="shared" si="993"/>
        <v>0</v>
      </c>
      <c r="BT168" s="180">
        <f t="shared" si="994"/>
        <v>43992</v>
      </c>
      <c r="BU168">
        <f t="shared" si="995"/>
        <v>443</v>
      </c>
      <c r="BV168">
        <f t="shared" si="996"/>
        <v>431</v>
      </c>
      <c r="BW168">
        <f t="shared" si="997"/>
        <v>7</v>
      </c>
    </row>
    <row r="169" spans="1:75" ht="18" customHeight="1" x14ac:dyDescent="0.55000000000000004">
      <c r="A169" s="180">
        <v>43993</v>
      </c>
      <c r="B169" s="146">
        <v>6</v>
      </c>
      <c r="C169" s="155">
        <f>+B169+C168</f>
        <v>1803</v>
      </c>
      <c r="D169" s="155">
        <f t="shared" ref="D169" si="1205">+C169-F169</f>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188"/>
        <v>43993</v>
      </c>
      <c r="AA169" s="231">
        <f t="shared" ref="AA169" si="1206">+AE169+AK169+AQ169</f>
        <v>1595</v>
      </c>
      <c r="AB169" s="231">
        <f t="shared" ref="AB169" si="1207">+AG169+AM169+AS169</f>
        <v>1529</v>
      </c>
      <c r="AC169" s="232">
        <f t="shared" ref="AC169" si="1208">+AI169+AO169+AU169</f>
        <v>11</v>
      </c>
      <c r="AD169" s="184">
        <f t="shared" ref="AD169" si="1209">+AE169-AE168</f>
        <v>0</v>
      </c>
      <c r="AE169" s="156">
        <v>1107</v>
      </c>
      <c r="AF169" s="185">
        <f t="shared" ref="AF169:AF170" si="1210">+AG169-AG168</f>
        <v>2</v>
      </c>
      <c r="AG169" s="156">
        <v>1053</v>
      </c>
      <c r="AH169" s="185">
        <f t="shared" ref="AH169" si="1211">+AI169-AI168</f>
        <v>0</v>
      </c>
      <c r="AI169" s="186">
        <v>4</v>
      </c>
      <c r="AJ169" s="187">
        <f t="shared" ref="AJ169" si="1212">+AK169-AK168</f>
        <v>0</v>
      </c>
      <c r="AK169" s="156">
        <v>45</v>
      </c>
      <c r="AL169" s="185">
        <f t="shared" ref="AL169" si="1213">+AM169-AM168</f>
        <v>0</v>
      </c>
      <c r="AM169" s="156">
        <v>45</v>
      </c>
      <c r="AN169" s="185">
        <f t="shared" ref="AN169" si="1214">+AO169-AO168</f>
        <v>0</v>
      </c>
      <c r="AO169" s="188">
        <v>0</v>
      </c>
      <c r="AP169" s="187">
        <f t="shared" ref="AP169" si="1215">+AQ169-AQ168</f>
        <v>0</v>
      </c>
      <c r="AQ169" s="156">
        <v>443</v>
      </c>
      <c r="AR169" s="185">
        <f t="shared" ref="AR169" si="1216">+AS169-AS168</f>
        <v>0</v>
      </c>
      <c r="AS169" s="156">
        <v>431</v>
      </c>
      <c r="AT169" s="185">
        <f t="shared" ref="AT169" si="1217">+AU169-AU168</f>
        <v>0</v>
      </c>
      <c r="AU169" s="189">
        <v>7</v>
      </c>
      <c r="AW169" s="1">
        <f t="shared" ref="AW169:AW177" si="1218">+A169</f>
        <v>43993</v>
      </c>
      <c r="AX169">
        <v>1</v>
      </c>
      <c r="AY169">
        <v>1</v>
      </c>
      <c r="AZ169">
        <v>0</v>
      </c>
      <c r="BA169">
        <v>0</v>
      </c>
      <c r="BB169" s="230">
        <f t="shared" si="1159"/>
        <v>43993</v>
      </c>
      <c r="BC169" s="132">
        <f t="shared" si="1160"/>
        <v>6</v>
      </c>
      <c r="BD169" s="230">
        <f t="shared" si="1161"/>
        <v>43993</v>
      </c>
      <c r="BE169" s="132">
        <f t="shared" si="1162"/>
        <v>1803</v>
      </c>
      <c r="BF169" s="1">
        <f t="shared" ref="BF169" si="1219">+BB169</f>
        <v>43993</v>
      </c>
      <c r="BG169">
        <f t="shared" si="1067"/>
        <v>1</v>
      </c>
      <c r="BH169">
        <f t="shared" si="1068"/>
        <v>1</v>
      </c>
      <c r="BI169" s="1">
        <f t="shared" ref="BI169" si="1220">+BF169</f>
        <v>43993</v>
      </c>
      <c r="BJ169">
        <f t="shared" ref="BJ169" si="1221">+BJ168+BG169</f>
        <v>2208</v>
      </c>
      <c r="BK169">
        <f t="shared" ref="BK169" si="1222">+BK168+BH169</f>
        <v>413</v>
      </c>
      <c r="BL169" s="180">
        <f t="shared" si="986"/>
        <v>43993</v>
      </c>
      <c r="BM169">
        <f t="shared" si="987"/>
        <v>1107</v>
      </c>
      <c r="BN169">
        <f t="shared" si="988"/>
        <v>1053</v>
      </c>
      <c r="BO169">
        <f t="shared" si="989"/>
        <v>4</v>
      </c>
      <c r="BP169" s="180">
        <f t="shared" si="990"/>
        <v>43993</v>
      </c>
      <c r="BQ169">
        <f t="shared" si="991"/>
        <v>45</v>
      </c>
      <c r="BR169">
        <f t="shared" si="992"/>
        <v>45</v>
      </c>
      <c r="BS169">
        <f t="shared" si="993"/>
        <v>0</v>
      </c>
      <c r="BT169" s="180">
        <f t="shared" si="994"/>
        <v>43993</v>
      </c>
      <c r="BU169">
        <f t="shared" si="995"/>
        <v>443</v>
      </c>
      <c r="BV169">
        <f t="shared" si="996"/>
        <v>431</v>
      </c>
      <c r="BW169">
        <f t="shared" si="997"/>
        <v>7</v>
      </c>
    </row>
    <row r="170" spans="1:75" ht="18" customHeight="1" x14ac:dyDescent="0.55000000000000004">
      <c r="A170" s="180">
        <v>43994</v>
      </c>
      <c r="B170" s="146">
        <v>5</v>
      </c>
      <c r="C170" s="155">
        <f t="shared" ref="C170" si="1223">+B170+C169</f>
        <v>1808</v>
      </c>
      <c r="D170" s="155">
        <f t="shared" ref="D170" si="1224">+C170-F170</f>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188"/>
        <v>43994</v>
      </c>
      <c r="AA170" s="231">
        <f t="shared" ref="AA170" si="1225">+AE170+AK170+AQ170</f>
        <v>1596</v>
      </c>
      <c r="AB170" s="231">
        <f t="shared" ref="AB170" si="1226">+AG170+AM170+AS170</f>
        <v>1536</v>
      </c>
      <c r="AC170" s="232">
        <f t="shared" ref="AC170" si="1227">+AI170+AO170+AU170</f>
        <v>11</v>
      </c>
      <c r="AD170" s="184">
        <f t="shared" ref="AD170" si="1228">+AE170-AE169</f>
        <v>1</v>
      </c>
      <c r="AE170" s="156">
        <v>1108</v>
      </c>
      <c r="AF170" s="185">
        <f t="shared" si="1210"/>
        <v>7</v>
      </c>
      <c r="AG170" s="156">
        <v>1060</v>
      </c>
      <c r="AH170" s="185">
        <f t="shared" ref="AH170" si="1229">+AI170-AI169</f>
        <v>0</v>
      </c>
      <c r="AI170" s="186">
        <v>4</v>
      </c>
      <c r="AJ170" s="187">
        <f t="shared" ref="AJ170" si="1230">+AK170-AK169</f>
        <v>0</v>
      </c>
      <c r="AK170" s="156">
        <v>45</v>
      </c>
      <c r="AL170" s="185">
        <f t="shared" ref="AL170" si="1231">+AM170-AM169</f>
        <v>0</v>
      </c>
      <c r="AM170" s="156">
        <v>45</v>
      </c>
      <c r="AN170" s="185">
        <f t="shared" ref="AN170" si="1232">+AO170-AO169</f>
        <v>0</v>
      </c>
      <c r="AO170" s="188">
        <v>0</v>
      </c>
      <c r="AP170" s="187">
        <f t="shared" ref="AP170" si="1233">+AQ170-AQ169</f>
        <v>0</v>
      </c>
      <c r="AQ170" s="156">
        <v>443</v>
      </c>
      <c r="AR170" s="185">
        <f t="shared" ref="AR170" si="1234">+AS170-AS169</f>
        <v>0</v>
      </c>
      <c r="AS170" s="156">
        <v>431</v>
      </c>
      <c r="AT170" s="185">
        <f t="shared" ref="AT170" si="1235">+AU170-AU169</f>
        <v>0</v>
      </c>
      <c r="AU170" s="189">
        <v>7</v>
      </c>
      <c r="AW170" s="1">
        <f t="shared" si="1218"/>
        <v>43994</v>
      </c>
      <c r="AX170">
        <v>6</v>
      </c>
      <c r="AY170" s="27">
        <f t="shared" ref="AY170:AY178" si="1236">+AY169+AX170</f>
        <v>7</v>
      </c>
      <c r="AZ170">
        <v>0</v>
      </c>
      <c r="BA170" s="27">
        <f t="shared" ref="BA170:BA178" si="1237">+BA169+AZ170</f>
        <v>0</v>
      </c>
      <c r="BB170" s="230">
        <f t="shared" si="1159"/>
        <v>43994</v>
      </c>
      <c r="BC170" s="132">
        <f t="shared" si="1160"/>
        <v>5</v>
      </c>
      <c r="BD170" s="230">
        <f t="shared" si="1161"/>
        <v>43994</v>
      </c>
      <c r="BE170" s="132">
        <f t="shared" si="1162"/>
        <v>1808</v>
      </c>
      <c r="BF170" s="1">
        <f t="shared" ref="BF170" si="1238">+BB170</f>
        <v>43994</v>
      </c>
      <c r="BG170">
        <f t="shared" si="1067"/>
        <v>7</v>
      </c>
      <c r="BH170">
        <f t="shared" si="1068"/>
        <v>5</v>
      </c>
      <c r="BI170" s="1">
        <f t="shared" ref="BI170" si="1239">+BF170</f>
        <v>43994</v>
      </c>
      <c r="BJ170">
        <f t="shared" ref="BJ170" si="1240">+BJ169+BG170</f>
        <v>2215</v>
      </c>
      <c r="BK170">
        <f t="shared" ref="BK170" si="1241">+BK169+BH170</f>
        <v>418</v>
      </c>
      <c r="BL170" s="180">
        <f t="shared" si="986"/>
        <v>43994</v>
      </c>
      <c r="BM170">
        <f t="shared" si="987"/>
        <v>1108</v>
      </c>
      <c r="BN170">
        <f t="shared" si="988"/>
        <v>1060</v>
      </c>
      <c r="BO170">
        <f t="shared" si="989"/>
        <v>4</v>
      </c>
      <c r="BP170" s="180">
        <f t="shared" si="990"/>
        <v>43994</v>
      </c>
      <c r="BQ170">
        <f t="shared" si="991"/>
        <v>45</v>
      </c>
      <c r="BR170">
        <f t="shared" si="992"/>
        <v>45</v>
      </c>
      <c r="BS170">
        <f t="shared" si="993"/>
        <v>0</v>
      </c>
      <c r="BT170" s="180">
        <f t="shared" si="994"/>
        <v>43994</v>
      </c>
      <c r="BU170">
        <f t="shared" si="995"/>
        <v>443</v>
      </c>
      <c r="BV170">
        <f t="shared" si="996"/>
        <v>431</v>
      </c>
      <c r="BW170">
        <f t="shared" si="997"/>
        <v>7</v>
      </c>
    </row>
    <row r="171" spans="1:75" ht="18" customHeight="1" x14ac:dyDescent="0.55000000000000004">
      <c r="A171" s="180">
        <v>43995</v>
      </c>
      <c r="B171" s="146">
        <v>19</v>
      </c>
      <c r="C171" s="155">
        <f t="shared" ref="C171" si="1242">+B171+C170</f>
        <v>1827</v>
      </c>
      <c r="D171" s="155">
        <f t="shared" ref="D171" si="1243">+C171-F171</f>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ref="Z171" si="1244">+A171</f>
        <v>43995</v>
      </c>
      <c r="AA171" s="231">
        <f t="shared" ref="AA171" si="1245">+AE171+AK171+AQ171</f>
        <v>1597</v>
      </c>
      <c r="AB171" s="231">
        <f t="shared" ref="AB171" si="1246">+AG171+AM171+AS171</f>
        <v>1537</v>
      </c>
      <c r="AC171" s="232">
        <f t="shared" ref="AC171" si="1247">+AI171+AO171+AU171</f>
        <v>11</v>
      </c>
      <c r="AD171" s="184">
        <f t="shared" ref="AD171" si="1248">+AE171-AE170</f>
        <v>1</v>
      </c>
      <c r="AE171" s="156">
        <v>1109</v>
      </c>
      <c r="AF171" s="185">
        <f t="shared" ref="AF171" si="1249">+AG171-AG170</f>
        <v>1</v>
      </c>
      <c r="AG171" s="156">
        <v>1061</v>
      </c>
      <c r="AH171" s="185">
        <f t="shared" ref="AH171" si="1250">+AI171-AI170</f>
        <v>0</v>
      </c>
      <c r="AI171" s="186">
        <v>4</v>
      </c>
      <c r="AJ171" s="187">
        <f t="shared" ref="AJ171" si="1251">+AK171-AK170</f>
        <v>0</v>
      </c>
      <c r="AK171" s="156">
        <v>45</v>
      </c>
      <c r="AL171" s="185">
        <f t="shared" ref="AL171" si="1252">+AM171-AM170</f>
        <v>0</v>
      </c>
      <c r="AM171" s="156">
        <v>45</v>
      </c>
      <c r="AN171" s="185">
        <f t="shared" ref="AN171" si="1253">+AO171-AO170</f>
        <v>0</v>
      </c>
      <c r="AO171" s="188">
        <v>0</v>
      </c>
      <c r="AP171" s="187">
        <f t="shared" ref="AP171" si="1254">+AQ171-AQ170</f>
        <v>0</v>
      </c>
      <c r="AQ171" s="156">
        <v>443</v>
      </c>
      <c r="AR171" s="185">
        <f t="shared" ref="AR171" si="1255">+AS171-AS170</f>
        <v>0</v>
      </c>
      <c r="AS171" s="156">
        <v>431</v>
      </c>
      <c r="AT171" s="185">
        <f t="shared" ref="AT171" si="1256">+AU171-AU170</f>
        <v>0</v>
      </c>
      <c r="AU171" s="189">
        <v>7</v>
      </c>
      <c r="AW171" s="1">
        <f t="shared" si="1218"/>
        <v>43995</v>
      </c>
      <c r="AX171">
        <v>36</v>
      </c>
      <c r="AY171" s="27">
        <f t="shared" si="1236"/>
        <v>43</v>
      </c>
      <c r="AZ171">
        <v>0</v>
      </c>
      <c r="BA171" s="27">
        <f t="shared" si="1237"/>
        <v>0</v>
      </c>
      <c r="BB171" s="230">
        <f t="shared" si="1159"/>
        <v>43995</v>
      </c>
      <c r="BC171" s="132">
        <f t="shared" si="1160"/>
        <v>19</v>
      </c>
      <c r="BD171" s="230">
        <f t="shared" si="1161"/>
        <v>43995</v>
      </c>
      <c r="BE171" s="132">
        <f t="shared" si="1162"/>
        <v>1827</v>
      </c>
      <c r="BF171" s="1">
        <f t="shared" ref="BF171" si="1257">+BB171</f>
        <v>43995</v>
      </c>
      <c r="BG171">
        <f t="shared" si="1067"/>
        <v>9</v>
      </c>
      <c r="BH171">
        <f t="shared" si="1068"/>
        <v>6</v>
      </c>
      <c r="BI171" s="1">
        <f t="shared" ref="BI171" si="1258">+BF171</f>
        <v>43995</v>
      </c>
      <c r="BJ171">
        <f t="shared" ref="BJ171" si="1259">+BJ170+BG171</f>
        <v>2224</v>
      </c>
      <c r="BK171">
        <f t="shared" ref="BK171" si="1260">+BK170+BH171</f>
        <v>424</v>
      </c>
      <c r="BL171" s="180">
        <f t="shared" si="986"/>
        <v>43995</v>
      </c>
      <c r="BM171">
        <f t="shared" si="987"/>
        <v>1109</v>
      </c>
      <c r="BN171">
        <f t="shared" si="988"/>
        <v>1061</v>
      </c>
      <c r="BO171">
        <f t="shared" si="989"/>
        <v>4</v>
      </c>
      <c r="BP171" s="180">
        <f t="shared" si="990"/>
        <v>43995</v>
      </c>
      <c r="BQ171">
        <f t="shared" si="991"/>
        <v>45</v>
      </c>
      <c r="BR171">
        <f t="shared" si="992"/>
        <v>45</v>
      </c>
      <c r="BS171">
        <f t="shared" si="993"/>
        <v>0</v>
      </c>
      <c r="BT171" s="180">
        <f t="shared" si="994"/>
        <v>43995</v>
      </c>
      <c r="BU171">
        <f t="shared" si="995"/>
        <v>443</v>
      </c>
      <c r="BV171">
        <f t="shared" si="996"/>
        <v>431</v>
      </c>
      <c r="BW171">
        <f t="shared" si="997"/>
        <v>7</v>
      </c>
    </row>
    <row r="172" spans="1:75" ht="18" customHeight="1" x14ac:dyDescent="0.55000000000000004">
      <c r="A172" s="180">
        <v>43996</v>
      </c>
      <c r="B172" s="146">
        <v>10</v>
      </c>
      <c r="C172" s="155">
        <f t="shared" ref="C172" si="1261">+B172+C171</f>
        <v>1837</v>
      </c>
      <c r="D172" s="155">
        <f t="shared" ref="D172" si="1262">+C172-F172</f>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79" si="1263">+A172</f>
        <v>43996</v>
      </c>
      <c r="AA172" s="231">
        <f t="shared" ref="AA172" si="1264">+AE172+AK172+AQ172</f>
        <v>1597</v>
      </c>
      <c r="AB172" s="231">
        <f t="shared" ref="AB172" si="1265">+AG172+AM172+AS172</f>
        <v>1543</v>
      </c>
      <c r="AC172" s="232">
        <f t="shared" ref="AC172" si="1266">+AI172+AO172+AU172</f>
        <v>11</v>
      </c>
      <c r="AD172" s="184">
        <f t="shared" ref="AD172" si="1267">+AE172-AE171</f>
        <v>0</v>
      </c>
      <c r="AE172" s="156">
        <v>1109</v>
      </c>
      <c r="AF172" s="185">
        <f t="shared" ref="AF172" si="1268">+AG172-AG171</f>
        <v>6</v>
      </c>
      <c r="AG172" s="156">
        <v>1067</v>
      </c>
      <c r="AH172" s="185">
        <f t="shared" ref="AH172" si="1269">+AI172-AI171</f>
        <v>0</v>
      </c>
      <c r="AI172" s="186">
        <v>4</v>
      </c>
      <c r="AJ172" s="187">
        <f t="shared" ref="AJ172" si="1270">+AK172-AK171</f>
        <v>0</v>
      </c>
      <c r="AK172" s="156">
        <v>45</v>
      </c>
      <c r="AL172" s="185">
        <f t="shared" ref="AL172" si="1271">+AM172-AM171</f>
        <v>0</v>
      </c>
      <c r="AM172" s="156">
        <v>45</v>
      </c>
      <c r="AN172" s="185">
        <f t="shared" ref="AN172" si="1272">+AO172-AO171</f>
        <v>0</v>
      </c>
      <c r="AO172" s="188">
        <v>0</v>
      </c>
      <c r="AP172" s="187">
        <f t="shared" ref="AP172" si="1273">+AQ172-AQ171</f>
        <v>0</v>
      </c>
      <c r="AQ172" s="156">
        <v>443</v>
      </c>
      <c r="AR172" s="185">
        <f t="shared" ref="AR172" si="1274">+AS172-AS171</f>
        <v>0</v>
      </c>
      <c r="AS172" s="156">
        <v>431</v>
      </c>
      <c r="AT172" s="185">
        <f t="shared" ref="AT172" si="1275">+AU172-AU171</f>
        <v>0</v>
      </c>
      <c r="AU172" s="189">
        <v>7</v>
      </c>
      <c r="AW172" s="1">
        <f t="shared" si="1218"/>
        <v>43996</v>
      </c>
      <c r="AX172" s="237">
        <v>36</v>
      </c>
      <c r="AY172" s="27">
        <f t="shared" si="1236"/>
        <v>79</v>
      </c>
      <c r="AZ172">
        <v>3</v>
      </c>
      <c r="BA172" s="27">
        <f t="shared" si="1237"/>
        <v>3</v>
      </c>
      <c r="BB172" s="230">
        <f t="shared" si="1159"/>
        <v>43996</v>
      </c>
      <c r="BC172" s="132">
        <f t="shared" si="1160"/>
        <v>10</v>
      </c>
      <c r="BD172" s="230">
        <f t="shared" si="1161"/>
        <v>43996</v>
      </c>
      <c r="BE172" s="132">
        <f t="shared" si="1162"/>
        <v>1837</v>
      </c>
      <c r="BF172" s="1">
        <f t="shared" ref="BF172" si="1276">+BB172</f>
        <v>43996</v>
      </c>
      <c r="BG172">
        <f t="shared" si="1067"/>
        <v>18</v>
      </c>
      <c r="BH172">
        <f t="shared" si="1068"/>
        <v>11</v>
      </c>
      <c r="BI172" s="1">
        <f t="shared" ref="BI172" si="1277">+BF172</f>
        <v>43996</v>
      </c>
      <c r="BJ172">
        <f t="shared" ref="BJ172" si="1278">+BJ171+BG172</f>
        <v>2242</v>
      </c>
      <c r="BK172">
        <f t="shared" ref="BK172" si="1279">+BK171+BH172</f>
        <v>435</v>
      </c>
      <c r="BL172" s="180">
        <f t="shared" si="986"/>
        <v>43996</v>
      </c>
      <c r="BM172">
        <f t="shared" si="987"/>
        <v>1109</v>
      </c>
      <c r="BN172">
        <f t="shared" si="988"/>
        <v>1067</v>
      </c>
      <c r="BO172">
        <f t="shared" si="989"/>
        <v>4</v>
      </c>
      <c r="BP172" s="180">
        <f t="shared" si="990"/>
        <v>43996</v>
      </c>
      <c r="BQ172">
        <f t="shared" si="991"/>
        <v>45</v>
      </c>
      <c r="BR172">
        <f t="shared" si="992"/>
        <v>45</v>
      </c>
      <c r="BS172">
        <f t="shared" si="993"/>
        <v>0</v>
      </c>
      <c r="BT172" s="180">
        <f t="shared" si="994"/>
        <v>43996</v>
      </c>
      <c r="BU172">
        <f t="shared" si="995"/>
        <v>443</v>
      </c>
      <c r="BV172">
        <f t="shared" si="996"/>
        <v>431</v>
      </c>
      <c r="BW172">
        <f t="shared" si="997"/>
        <v>7</v>
      </c>
    </row>
    <row r="173" spans="1:75" ht="18" customHeight="1" x14ac:dyDescent="0.55000000000000004">
      <c r="A173" s="180">
        <v>43997</v>
      </c>
      <c r="B173" s="146">
        <v>8</v>
      </c>
      <c r="C173" s="155">
        <f t="shared" ref="C173" si="1280">+B173+C172</f>
        <v>1845</v>
      </c>
      <c r="D173" s="155">
        <f t="shared" ref="D173" si="1281">+C173-F173</f>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1263"/>
        <v>43997</v>
      </c>
      <c r="AA173" s="231">
        <f t="shared" ref="AA173" si="1282">+AE173+AK173+AQ173</f>
        <v>1602</v>
      </c>
      <c r="AB173" s="231">
        <f t="shared" ref="AB173" si="1283">+AG173+AM173+AS173</f>
        <v>1545</v>
      </c>
      <c r="AC173" s="232">
        <f t="shared" ref="AC173" si="1284">+AI173+AO173+AU173</f>
        <v>11</v>
      </c>
      <c r="AD173" s="184">
        <f t="shared" ref="AD173" si="1285">+AE173-AE172</f>
        <v>3</v>
      </c>
      <c r="AE173" s="156">
        <v>1112</v>
      </c>
      <c r="AF173" s="185">
        <f t="shared" ref="AF173" si="1286">+AG173-AG172</f>
        <v>0</v>
      </c>
      <c r="AG173" s="156">
        <v>1067</v>
      </c>
      <c r="AH173" s="185">
        <f t="shared" ref="AH173" si="1287">+AI173-AI172</f>
        <v>0</v>
      </c>
      <c r="AI173" s="186">
        <v>4</v>
      </c>
      <c r="AJ173" s="187">
        <f t="shared" ref="AJ173" si="1288">+AK173-AK172</f>
        <v>0</v>
      </c>
      <c r="AK173" s="156">
        <v>45</v>
      </c>
      <c r="AL173" s="185">
        <f t="shared" ref="AL173" si="1289">+AM173-AM172</f>
        <v>0</v>
      </c>
      <c r="AM173" s="156">
        <v>45</v>
      </c>
      <c r="AN173" s="185">
        <f t="shared" ref="AN173" si="1290">+AO173-AO172</f>
        <v>0</v>
      </c>
      <c r="AO173" s="188">
        <v>0</v>
      </c>
      <c r="AP173" s="187">
        <f t="shared" ref="AP173" si="1291">+AQ173-AQ172</f>
        <v>2</v>
      </c>
      <c r="AQ173" s="156">
        <v>445</v>
      </c>
      <c r="AR173" s="185">
        <f t="shared" ref="AR173" si="1292">+AS173-AS172</f>
        <v>2</v>
      </c>
      <c r="AS173" s="156">
        <v>433</v>
      </c>
      <c r="AT173" s="185">
        <f t="shared" ref="AT173" si="1293">+AU173-AU172</f>
        <v>0</v>
      </c>
      <c r="AU173" s="189">
        <v>7</v>
      </c>
      <c r="AW173" s="1">
        <f t="shared" si="1218"/>
        <v>43997</v>
      </c>
      <c r="AX173" s="237">
        <v>27</v>
      </c>
      <c r="AY173" s="27">
        <f t="shared" si="1236"/>
        <v>106</v>
      </c>
      <c r="AZ173">
        <v>4</v>
      </c>
      <c r="BA173" s="27">
        <f t="shared" si="1237"/>
        <v>7</v>
      </c>
      <c r="BB173" s="230">
        <f t="shared" si="1159"/>
        <v>43997</v>
      </c>
      <c r="BC173" s="132">
        <f t="shared" si="1160"/>
        <v>8</v>
      </c>
      <c r="BD173" s="230">
        <f t="shared" si="1161"/>
        <v>43997</v>
      </c>
      <c r="BE173" s="132">
        <f t="shared" si="1162"/>
        <v>1845</v>
      </c>
      <c r="BF173" s="1">
        <f t="shared" ref="BF173" si="1294">+BB173</f>
        <v>43997</v>
      </c>
      <c r="BG173">
        <f t="shared" si="1067"/>
        <v>6</v>
      </c>
      <c r="BH173">
        <f t="shared" si="1068"/>
        <v>2</v>
      </c>
      <c r="BI173" s="1">
        <f t="shared" ref="BI173" si="1295">+BF173</f>
        <v>43997</v>
      </c>
      <c r="BJ173">
        <f t="shared" ref="BJ173" si="1296">+BJ172+BG173</f>
        <v>2248</v>
      </c>
      <c r="BK173">
        <f t="shared" ref="BK173" si="1297">+BK172+BH173</f>
        <v>437</v>
      </c>
      <c r="BL173" s="180">
        <f t="shared" si="986"/>
        <v>43997</v>
      </c>
      <c r="BM173">
        <f t="shared" si="987"/>
        <v>1112</v>
      </c>
      <c r="BN173">
        <f t="shared" si="988"/>
        <v>1067</v>
      </c>
      <c r="BO173">
        <f t="shared" si="989"/>
        <v>4</v>
      </c>
      <c r="BP173" s="180">
        <f t="shared" si="990"/>
        <v>43997</v>
      </c>
      <c r="BQ173">
        <f t="shared" si="991"/>
        <v>45</v>
      </c>
      <c r="BR173">
        <f t="shared" si="992"/>
        <v>45</v>
      </c>
      <c r="BS173">
        <f t="shared" si="993"/>
        <v>0</v>
      </c>
      <c r="BT173" s="180">
        <f t="shared" si="994"/>
        <v>43997</v>
      </c>
      <c r="BU173">
        <f t="shared" si="995"/>
        <v>445</v>
      </c>
      <c r="BV173">
        <f t="shared" si="996"/>
        <v>433</v>
      </c>
      <c r="BW173">
        <f t="shared" si="997"/>
        <v>7</v>
      </c>
    </row>
    <row r="174" spans="1:75" ht="18" customHeight="1" x14ac:dyDescent="0.55000000000000004">
      <c r="A174" s="180">
        <v>43998</v>
      </c>
      <c r="B174" s="146">
        <v>11</v>
      </c>
      <c r="C174" s="155">
        <f t="shared" ref="C174" si="1298">+B174+C173</f>
        <v>1856</v>
      </c>
      <c r="D174" s="155">
        <f t="shared" ref="D174" si="1299">+C174-F174</f>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1263"/>
        <v>43998</v>
      </c>
      <c r="AA174" s="231">
        <f t="shared" ref="AA174" si="1300">+AE174+AK174+AQ174</f>
        <v>1602</v>
      </c>
      <c r="AB174" s="231">
        <f t="shared" ref="AB174" si="1301">+AG174+AM174+AS174</f>
        <v>1547</v>
      </c>
      <c r="AC174" s="232">
        <f t="shared" ref="AC174" si="1302">+AI174+AO174+AU174</f>
        <v>11</v>
      </c>
      <c r="AD174" s="184">
        <f t="shared" ref="AD174" si="1303">+AE174-AE173</f>
        <v>0</v>
      </c>
      <c r="AE174" s="156">
        <v>1112</v>
      </c>
      <c r="AF174" s="185">
        <f t="shared" ref="AF174" si="1304">+AG174-AG173</f>
        <v>2</v>
      </c>
      <c r="AG174" s="156">
        <v>1069</v>
      </c>
      <c r="AH174" s="185">
        <f t="shared" ref="AH174" si="1305">+AI174-AI173</f>
        <v>0</v>
      </c>
      <c r="AI174" s="186">
        <v>4</v>
      </c>
      <c r="AJ174" s="187">
        <f t="shared" ref="AJ174" si="1306">+AK174-AK173</f>
        <v>0</v>
      </c>
      <c r="AK174" s="156">
        <v>45</v>
      </c>
      <c r="AL174" s="185">
        <f t="shared" ref="AL174" si="1307">+AM174-AM173</f>
        <v>0</v>
      </c>
      <c r="AM174" s="156">
        <v>45</v>
      </c>
      <c r="AN174" s="185">
        <f t="shared" ref="AN174" si="1308">+AO174-AO173</f>
        <v>0</v>
      </c>
      <c r="AO174" s="188">
        <v>0</v>
      </c>
      <c r="AP174" s="187">
        <f t="shared" ref="AP174" si="1309">+AQ174-AQ173</f>
        <v>0</v>
      </c>
      <c r="AQ174" s="156">
        <v>445</v>
      </c>
      <c r="AR174" s="185">
        <f t="shared" ref="AR174" si="1310">+AS174-AS173</f>
        <v>0</v>
      </c>
      <c r="AS174" s="156">
        <v>433</v>
      </c>
      <c r="AT174" s="185">
        <f t="shared" ref="AT174" si="1311">+AU174-AU173</f>
        <v>0</v>
      </c>
      <c r="AU174" s="189">
        <v>7</v>
      </c>
      <c r="AW174" s="1">
        <f t="shared" si="1218"/>
        <v>43998</v>
      </c>
      <c r="AX174" s="237">
        <v>31</v>
      </c>
      <c r="AY174" s="27">
        <f t="shared" si="1236"/>
        <v>137</v>
      </c>
      <c r="AZ174">
        <v>1</v>
      </c>
      <c r="BA174" s="27">
        <f t="shared" si="1237"/>
        <v>8</v>
      </c>
      <c r="BB174" s="230">
        <f t="shared" si="1159"/>
        <v>43998</v>
      </c>
      <c r="BC174" s="132">
        <f t="shared" si="1160"/>
        <v>11</v>
      </c>
      <c r="BD174" s="230">
        <f t="shared" si="1161"/>
        <v>43998</v>
      </c>
      <c r="BE174" s="132">
        <f t="shared" si="1162"/>
        <v>1856</v>
      </c>
      <c r="BF174" s="1">
        <f t="shared" ref="BF174" si="1312">+BB174</f>
        <v>43998</v>
      </c>
      <c r="BG174">
        <f t="shared" si="1067"/>
        <v>11</v>
      </c>
      <c r="BH174">
        <f t="shared" si="1068"/>
        <v>4</v>
      </c>
      <c r="BI174" s="1">
        <f t="shared" ref="BI174" si="1313">+BF174</f>
        <v>43998</v>
      </c>
      <c r="BJ174">
        <f t="shared" ref="BJ174" si="1314">+BJ173+BG174</f>
        <v>2259</v>
      </c>
      <c r="BK174">
        <f t="shared" ref="BK174" si="1315">+BK173+BH174</f>
        <v>441</v>
      </c>
      <c r="BL174" s="180">
        <f t="shared" si="986"/>
        <v>43998</v>
      </c>
      <c r="BM174">
        <f t="shared" si="987"/>
        <v>1112</v>
      </c>
      <c r="BN174">
        <f t="shared" si="988"/>
        <v>1069</v>
      </c>
      <c r="BO174">
        <f t="shared" si="989"/>
        <v>4</v>
      </c>
      <c r="BP174" s="180">
        <f t="shared" si="990"/>
        <v>43998</v>
      </c>
      <c r="BQ174">
        <f t="shared" si="991"/>
        <v>45</v>
      </c>
      <c r="BR174">
        <f t="shared" si="992"/>
        <v>45</v>
      </c>
      <c r="BS174">
        <f t="shared" si="993"/>
        <v>0</v>
      </c>
      <c r="BT174" s="180">
        <f t="shared" si="994"/>
        <v>43998</v>
      </c>
      <c r="BU174">
        <f t="shared" si="995"/>
        <v>445</v>
      </c>
      <c r="BV174">
        <f t="shared" si="996"/>
        <v>433</v>
      </c>
      <c r="BW174">
        <f t="shared" si="997"/>
        <v>7</v>
      </c>
    </row>
    <row r="175" spans="1:75" ht="18" customHeight="1" x14ac:dyDescent="0.55000000000000004">
      <c r="A175" s="180">
        <v>43999</v>
      </c>
      <c r="B175" s="146">
        <v>4</v>
      </c>
      <c r="C175" s="155">
        <f t="shared" ref="C175" si="1316">+B175+C174</f>
        <v>1860</v>
      </c>
      <c r="D175" s="155">
        <f t="shared" ref="D175" si="1317">+C175-F175</f>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1263"/>
        <v>43999</v>
      </c>
      <c r="AA175" s="231">
        <f t="shared" ref="AA175" si="1318">+AE175+AK175+AQ175</f>
        <v>1610</v>
      </c>
      <c r="AB175" s="231">
        <f t="shared" ref="AB175" si="1319">+AG175+AM175+AS175</f>
        <v>1550</v>
      </c>
      <c r="AC175" s="232">
        <f t="shared" ref="AC175" si="1320">+AI175+AO175+AU175</f>
        <v>11</v>
      </c>
      <c r="AD175" s="184">
        <f t="shared" ref="AD175" si="1321">+AE175-AE174</f>
        <v>8</v>
      </c>
      <c r="AE175" s="156">
        <v>1120</v>
      </c>
      <c r="AF175" s="185">
        <f t="shared" ref="AF175" si="1322">+AG175-AG174</f>
        <v>2</v>
      </c>
      <c r="AG175" s="156">
        <v>1071</v>
      </c>
      <c r="AH175" s="185">
        <f t="shared" ref="AH175" si="1323">+AI175-AI174</f>
        <v>0</v>
      </c>
      <c r="AI175" s="186">
        <v>4</v>
      </c>
      <c r="AJ175" s="187">
        <f t="shared" ref="AJ175" si="1324">+AK175-AK174</f>
        <v>0</v>
      </c>
      <c r="AK175" s="156">
        <v>45</v>
      </c>
      <c r="AL175" s="185">
        <f t="shared" ref="AL175" si="1325">+AM175-AM174</f>
        <v>0</v>
      </c>
      <c r="AM175" s="156">
        <v>45</v>
      </c>
      <c r="AN175" s="185">
        <f t="shared" ref="AN175" si="1326">+AO175-AO174</f>
        <v>0</v>
      </c>
      <c r="AO175" s="188">
        <v>0</v>
      </c>
      <c r="AP175" s="187">
        <f t="shared" ref="AP175" si="1327">+AQ175-AQ174</f>
        <v>0</v>
      </c>
      <c r="AQ175" s="156">
        <v>445</v>
      </c>
      <c r="AR175" s="185">
        <f t="shared" ref="AR175" si="1328">+AS175-AS174</f>
        <v>1</v>
      </c>
      <c r="AS175" s="156">
        <v>434</v>
      </c>
      <c r="AT175" s="185">
        <f t="shared" ref="AT175" si="1329">+AU175-AU174</f>
        <v>0</v>
      </c>
      <c r="AU175" s="189">
        <v>7</v>
      </c>
      <c r="AW175" s="1">
        <f t="shared" si="1218"/>
        <v>43999</v>
      </c>
      <c r="AX175" s="237">
        <v>21</v>
      </c>
      <c r="AY175" s="27">
        <f t="shared" si="1236"/>
        <v>158</v>
      </c>
      <c r="AZ175">
        <v>2</v>
      </c>
      <c r="BA175" s="27">
        <f t="shared" si="1237"/>
        <v>10</v>
      </c>
      <c r="BB175" s="230">
        <f t="shared" si="1159"/>
        <v>43999</v>
      </c>
      <c r="BC175" s="132">
        <f t="shared" si="1160"/>
        <v>4</v>
      </c>
      <c r="BD175" s="230">
        <f t="shared" si="1161"/>
        <v>43999</v>
      </c>
      <c r="BE175" s="132">
        <f t="shared" si="1162"/>
        <v>1860</v>
      </c>
      <c r="BF175" s="1">
        <f t="shared" ref="BF175" si="1330">+BB175</f>
        <v>43999</v>
      </c>
      <c r="BG175">
        <f t="shared" si="1067"/>
        <v>8</v>
      </c>
      <c r="BH175">
        <f t="shared" si="1068"/>
        <v>2</v>
      </c>
      <c r="BI175" s="1">
        <f t="shared" ref="BI175" si="1331">+BF175</f>
        <v>43999</v>
      </c>
      <c r="BJ175">
        <f t="shared" ref="BJ175" si="1332">+BJ174+BG175</f>
        <v>2267</v>
      </c>
      <c r="BK175">
        <f t="shared" ref="BK175" si="1333">+BK174+BH175</f>
        <v>443</v>
      </c>
      <c r="BL175" s="180">
        <f t="shared" si="986"/>
        <v>43999</v>
      </c>
      <c r="BM175">
        <f t="shared" si="987"/>
        <v>1120</v>
      </c>
      <c r="BN175">
        <f t="shared" si="988"/>
        <v>1071</v>
      </c>
      <c r="BO175">
        <f t="shared" si="989"/>
        <v>4</v>
      </c>
      <c r="BP175" s="180">
        <f t="shared" si="990"/>
        <v>43999</v>
      </c>
      <c r="BQ175">
        <f t="shared" si="991"/>
        <v>45</v>
      </c>
      <c r="BR175">
        <f t="shared" si="992"/>
        <v>45</v>
      </c>
      <c r="BS175">
        <f t="shared" si="993"/>
        <v>0</v>
      </c>
      <c r="BT175" s="180">
        <f t="shared" si="994"/>
        <v>43999</v>
      </c>
      <c r="BU175">
        <f t="shared" si="995"/>
        <v>445</v>
      </c>
      <c r="BV175">
        <f t="shared" si="996"/>
        <v>434</v>
      </c>
      <c r="BW175">
        <f t="shared" si="997"/>
        <v>7</v>
      </c>
    </row>
    <row r="176" spans="1:75" ht="18" customHeight="1" x14ac:dyDescent="0.55000000000000004">
      <c r="A176" s="180">
        <v>44000</v>
      </c>
      <c r="B176" s="146">
        <v>4</v>
      </c>
      <c r="C176" s="155">
        <f t="shared" ref="C176" si="1334">+B176+C175</f>
        <v>1864</v>
      </c>
      <c r="D176" s="155">
        <f t="shared" ref="D176" si="1335">+C176-F176</f>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1263"/>
        <v>44000</v>
      </c>
      <c r="AA176" s="231">
        <f t="shared" ref="AA176" si="1336">+AE176+AK176+AQ176</f>
        <v>1615</v>
      </c>
      <c r="AB176" s="231">
        <f t="shared" ref="AB176" si="1337">+AG176+AM176+AS176</f>
        <v>1551</v>
      </c>
      <c r="AC176" s="232">
        <f t="shared" ref="AC176" si="1338">+AI176+AO176+AU176</f>
        <v>11</v>
      </c>
      <c r="AD176" s="184">
        <f t="shared" ref="AD176" si="1339">+AE176-AE175</f>
        <v>4</v>
      </c>
      <c r="AE176" s="156">
        <v>1124</v>
      </c>
      <c r="AF176" s="185">
        <f t="shared" ref="AF176" si="1340">+AG176-AG175</f>
        <v>1</v>
      </c>
      <c r="AG176" s="156">
        <v>1072</v>
      </c>
      <c r="AH176" s="185">
        <f t="shared" ref="AH176" si="1341">+AI176-AI175</f>
        <v>0</v>
      </c>
      <c r="AI176" s="186">
        <v>4</v>
      </c>
      <c r="AJ176" s="187">
        <f t="shared" ref="AJ176" si="1342">+AK176-AK175</f>
        <v>0</v>
      </c>
      <c r="AK176" s="156">
        <v>45</v>
      </c>
      <c r="AL176" s="185">
        <f t="shared" ref="AL176" si="1343">+AM176-AM175</f>
        <v>0</v>
      </c>
      <c r="AM176" s="156">
        <v>45</v>
      </c>
      <c r="AN176" s="185">
        <f t="shared" ref="AN176" si="1344">+AO176-AO175</f>
        <v>0</v>
      </c>
      <c r="AO176" s="188">
        <v>0</v>
      </c>
      <c r="AP176" s="187">
        <f t="shared" ref="AP176" si="1345">+AQ176-AQ175</f>
        <v>1</v>
      </c>
      <c r="AQ176" s="156">
        <v>446</v>
      </c>
      <c r="AR176" s="185">
        <f t="shared" ref="AR176" si="1346">+AS176-AS175</f>
        <v>0</v>
      </c>
      <c r="AS176" s="156">
        <v>434</v>
      </c>
      <c r="AT176" s="185">
        <f t="shared" ref="AT176" si="1347">+AU176-AU175</f>
        <v>0</v>
      </c>
      <c r="AU176" s="189">
        <v>7</v>
      </c>
      <c r="AW176" s="1">
        <f t="shared" si="1218"/>
        <v>44000</v>
      </c>
      <c r="AX176" s="237">
        <v>25</v>
      </c>
      <c r="AY176" s="27">
        <f t="shared" si="1236"/>
        <v>183</v>
      </c>
      <c r="AZ176">
        <v>2</v>
      </c>
      <c r="BA176" s="27">
        <f t="shared" si="1237"/>
        <v>12</v>
      </c>
      <c r="BB176" s="230">
        <f t="shared" si="1159"/>
        <v>44000</v>
      </c>
      <c r="BC176" s="132">
        <f t="shared" si="1160"/>
        <v>4</v>
      </c>
      <c r="BD176" s="230">
        <f t="shared" si="1161"/>
        <v>44000</v>
      </c>
      <c r="BE176" s="132">
        <f t="shared" si="1162"/>
        <v>1864</v>
      </c>
      <c r="BF176" s="1">
        <f t="shared" ref="BF176" si="1348">+BB176</f>
        <v>44000</v>
      </c>
      <c r="BG176">
        <f t="shared" si="1067"/>
        <v>5</v>
      </c>
      <c r="BH176">
        <f t="shared" si="1068"/>
        <v>2</v>
      </c>
      <c r="BI176" s="1">
        <f t="shared" ref="BI176" si="1349">+BF176</f>
        <v>44000</v>
      </c>
      <c r="BJ176">
        <f t="shared" ref="BJ176" si="1350">+BJ175+BG176</f>
        <v>2272</v>
      </c>
      <c r="BK176">
        <f t="shared" ref="BK176" si="1351">+BK175+BH176</f>
        <v>445</v>
      </c>
      <c r="BL176" s="180">
        <f t="shared" si="986"/>
        <v>44000</v>
      </c>
      <c r="BM176">
        <f t="shared" si="987"/>
        <v>1124</v>
      </c>
      <c r="BN176">
        <f t="shared" si="988"/>
        <v>1072</v>
      </c>
      <c r="BO176">
        <f t="shared" si="989"/>
        <v>4</v>
      </c>
      <c r="BP176" s="180">
        <f t="shared" si="990"/>
        <v>44000</v>
      </c>
      <c r="BQ176">
        <f t="shared" si="991"/>
        <v>45</v>
      </c>
      <c r="BR176">
        <f t="shared" si="992"/>
        <v>45</v>
      </c>
      <c r="BS176">
        <f t="shared" si="993"/>
        <v>0</v>
      </c>
      <c r="BT176" s="180">
        <f t="shared" si="994"/>
        <v>44000</v>
      </c>
      <c r="BU176">
        <f t="shared" si="995"/>
        <v>446</v>
      </c>
      <c r="BV176">
        <f t="shared" si="996"/>
        <v>434</v>
      </c>
      <c r="BW176">
        <f t="shared" si="997"/>
        <v>7</v>
      </c>
    </row>
    <row r="177" spans="1:75" ht="18" customHeight="1" x14ac:dyDescent="0.55000000000000004">
      <c r="A177" s="180">
        <v>44001</v>
      </c>
      <c r="B177" s="146">
        <v>4</v>
      </c>
      <c r="C177" s="155">
        <f t="shared" ref="C177" si="1352">+B177+C176</f>
        <v>1868</v>
      </c>
      <c r="D177" s="155">
        <f t="shared" ref="D177" si="1353">+C177-F177</f>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1263"/>
        <v>44001</v>
      </c>
      <c r="AA177" s="231">
        <f t="shared" ref="AA177" si="1354">+AE177+AK177+AQ177</f>
        <v>1618</v>
      </c>
      <c r="AB177" s="231">
        <f t="shared" ref="AB177" si="1355">+AG177+AM177+AS177</f>
        <v>1553</v>
      </c>
      <c r="AC177" s="232">
        <f t="shared" ref="AC177" si="1356">+AI177+AO177+AU177</f>
        <v>11</v>
      </c>
      <c r="AD177" s="184">
        <f t="shared" ref="AD177" si="1357">+AE177-AE176</f>
        <v>3</v>
      </c>
      <c r="AE177" s="156">
        <v>1127</v>
      </c>
      <c r="AF177" s="185">
        <f t="shared" ref="AF177" si="1358">+AG177-AG176</f>
        <v>2</v>
      </c>
      <c r="AG177" s="156">
        <v>1074</v>
      </c>
      <c r="AH177" s="185">
        <f t="shared" ref="AH177" si="1359">+AI177-AI176</f>
        <v>0</v>
      </c>
      <c r="AI177" s="186">
        <v>4</v>
      </c>
      <c r="AJ177" s="187">
        <f t="shared" ref="AJ177" si="1360">+AK177-AK176</f>
        <v>0</v>
      </c>
      <c r="AK177" s="156">
        <v>45</v>
      </c>
      <c r="AL177" s="185">
        <f t="shared" ref="AL177" si="1361">+AM177-AM176</f>
        <v>0</v>
      </c>
      <c r="AM177" s="156">
        <v>45</v>
      </c>
      <c r="AN177" s="185">
        <f t="shared" ref="AN177" si="1362">+AO177-AO176</f>
        <v>0</v>
      </c>
      <c r="AO177" s="188">
        <v>0</v>
      </c>
      <c r="AP177" s="187">
        <f t="shared" ref="AP177" si="1363">+AQ177-AQ176</f>
        <v>0</v>
      </c>
      <c r="AQ177" s="156">
        <v>446</v>
      </c>
      <c r="AR177" s="185">
        <f t="shared" ref="AR177" si="1364">+AS177-AS176</f>
        <v>0</v>
      </c>
      <c r="AS177" s="156">
        <v>434</v>
      </c>
      <c r="AT177" s="185">
        <f t="shared" ref="AT177" si="1365">+AU177-AU176</f>
        <v>0</v>
      </c>
      <c r="AU177" s="189">
        <v>7</v>
      </c>
      <c r="AW177" s="1">
        <f t="shared" si="1218"/>
        <v>44001</v>
      </c>
      <c r="AX177" s="237">
        <v>22</v>
      </c>
      <c r="AY177" s="27">
        <f t="shared" si="1236"/>
        <v>205</v>
      </c>
      <c r="AZ177">
        <v>1</v>
      </c>
      <c r="BA177" s="27">
        <f t="shared" si="1237"/>
        <v>13</v>
      </c>
      <c r="BB177" s="230">
        <f t="shared" si="1159"/>
        <v>44001</v>
      </c>
      <c r="BC177" s="132">
        <f t="shared" si="1160"/>
        <v>4</v>
      </c>
      <c r="BD177" s="230">
        <f t="shared" si="1161"/>
        <v>44001</v>
      </c>
      <c r="BE177" s="132">
        <f t="shared" si="1162"/>
        <v>1868</v>
      </c>
      <c r="BF177" s="1">
        <f t="shared" ref="BF177" si="1366">+BB177</f>
        <v>44001</v>
      </c>
      <c r="BG177">
        <f t="shared" si="1067"/>
        <v>7</v>
      </c>
      <c r="BH177">
        <f t="shared" si="1068"/>
        <v>5</v>
      </c>
      <c r="BI177" s="1">
        <f t="shared" ref="BI177" si="1367">+BF177</f>
        <v>44001</v>
      </c>
      <c r="BJ177">
        <f t="shared" ref="BJ177" si="1368">+BJ176+BG177</f>
        <v>2279</v>
      </c>
      <c r="BK177">
        <f t="shared" ref="BK177" si="1369">+BK176+BH177</f>
        <v>450</v>
      </c>
      <c r="BL177" s="180">
        <f t="shared" si="986"/>
        <v>44001</v>
      </c>
      <c r="BM177">
        <f t="shared" si="987"/>
        <v>1127</v>
      </c>
      <c r="BN177">
        <f t="shared" si="988"/>
        <v>1074</v>
      </c>
      <c r="BO177">
        <f t="shared" si="989"/>
        <v>4</v>
      </c>
      <c r="BP177" s="180">
        <f t="shared" si="990"/>
        <v>44001</v>
      </c>
      <c r="BQ177">
        <f t="shared" si="991"/>
        <v>45</v>
      </c>
      <c r="BR177">
        <f t="shared" si="992"/>
        <v>45</v>
      </c>
      <c r="BS177">
        <f t="shared" si="993"/>
        <v>0</v>
      </c>
      <c r="BT177" s="180">
        <f t="shared" si="994"/>
        <v>44001</v>
      </c>
      <c r="BU177">
        <f t="shared" si="995"/>
        <v>446</v>
      </c>
      <c r="BV177">
        <f t="shared" si="996"/>
        <v>434</v>
      </c>
      <c r="BW177">
        <f t="shared" si="997"/>
        <v>7</v>
      </c>
    </row>
    <row r="178" spans="1:75" ht="18" customHeight="1" x14ac:dyDescent="0.55000000000000004">
      <c r="A178" s="180">
        <v>44002</v>
      </c>
      <c r="B178" s="146">
        <v>1</v>
      </c>
      <c r="C178" s="155">
        <f t="shared" ref="C178" si="1370">+B178+C177</f>
        <v>1869</v>
      </c>
      <c r="D178" s="155">
        <f t="shared" ref="D178" si="1371">+C178-F178</f>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1263"/>
        <v>44002</v>
      </c>
      <c r="AA178" s="231">
        <f t="shared" ref="AA178" si="1372">+AE178+AK178+AQ178</f>
        <v>1619</v>
      </c>
      <c r="AB178" s="231">
        <f t="shared" ref="AB178" si="1373">+AG178+AM178+AS178</f>
        <v>1556</v>
      </c>
      <c r="AC178" s="232">
        <f t="shared" ref="AC178" si="1374">+AI178+AO178+AU178</f>
        <v>11</v>
      </c>
      <c r="AD178" s="184">
        <f t="shared" ref="AD178" si="1375">+AE178-AE177</f>
        <v>1</v>
      </c>
      <c r="AE178" s="156">
        <v>1128</v>
      </c>
      <c r="AF178" s="185">
        <f t="shared" ref="AF178" si="1376">+AG178-AG177</f>
        <v>3</v>
      </c>
      <c r="AG178" s="156">
        <v>1077</v>
      </c>
      <c r="AH178" s="185">
        <f t="shared" ref="AH178" si="1377">+AI178-AI177</f>
        <v>0</v>
      </c>
      <c r="AI178" s="186">
        <v>4</v>
      </c>
      <c r="AJ178" s="187">
        <f t="shared" ref="AJ178" si="1378">+AK178-AK177</f>
        <v>0</v>
      </c>
      <c r="AK178" s="156">
        <v>45</v>
      </c>
      <c r="AL178" s="185">
        <f t="shared" ref="AL178" si="1379">+AM178-AM177</f>
        <v>0</v>
      </c>
      <c r="AM178" s="156">
        <v>45</v>
      </c>
      <c r="AN178" s="185">
        <f t="shared" ref="AN178" si="1380">+AO178-AO177</f>
        <v>0</v>
      </c>
      <c r="AO178" s="188">
        <v>0</v>
      </c>
      <c r="AP178" s="187">
        <f t="shared" ref="AP178" si="1381">+AQ178-AQ177</f>
        <v>0</v>
      </c>
      <c r="AQ178" s="156">
        <v>446</v>
      </c>
      <c r="AR178" s="185">
        <f t="shared" ref="AR178" si="1382">+AS178-AS177</f>
        <v>0</v>
      </c>
      <c r="AS178" s="156">
        <v>434</v>
      </c>
      <c r="AT178" s="185">
        <f t="shared" ref="AT178" si="1383">+AU178-AU177</f>
        <v>0</v>
      </c>
      <c r="AU178" s="189">
        <v>7</v>
      </c>
      <c r="AW178" s="1">
        <f>+A178</f>
        <v>44002</v>
      </c>
      <c r="AX178" s="237">
        <v>22</v>
      </c>
      <c r="AY178" s="27">
        <f t="shared" si="1236"/>
        <v>227</v>
      </c>
      <c r="AZ178">
        <v>3</v>
      </c>
      <c r="BA178" s="27">
        <f t="shared" si="1237"/>
        <v>16</v>
      </c>
      <c r="BB178" s="230">
        <f t="shared" si="1159"/>
        <v>44002</v>
      </c>
      <c r="BC178" s="132">
        <f t="shared" si="1160"/>
        <v>1</v>
      </c>
      <c r="BD178" s="230">
        <f t="shared" si="1161"/>
        <v>44002</v>
      </c>
      <c r="BE178" s="132">
        <f t="shared" si="1162"/>
        <v>1869</v>
      </c>
      <c r="BF178" s="1">
        <f t="shared" ref="BF178:BF179" si="1384">+BB178</f>
        <v>44002</v>
      </c>
      <c r="BG178">
        <f t="shared" si="1067"/>
        <v>6</v>
      </c>
      <c r="BH178">
        <f t="shared" si="1068"/>
        <v>2</v>
      </c>
      <c r="BI178" s="1">
        <f t="shared" ref="BI178:BI179" si="1385">+BF178</f>
        <v>44002</v>
      </c>
      <c r="BJ178">
        <f t="shared" ref="BJ178" si="1386">+BJ177+BG178</f>
        <v>2285</v>
      </c>
      <c r="BK178">
        <f t="shared" ref="BK178" si="1387">+BK177+BH178</f>
        <v>452</v>
      </c>
      <c r="BL178" s="180">
        <f t="shared" ref="BL178:BL179" si="1388">+A178</f>
        <v>44002</v>
      </c>
      <c r="BM178">
        <f t="shared" ref="BM178" si="1389">+AE178</f>
        <v>1128</v>
      </c>
      <c r="BN178">
        <f t="shared" ref="BN178" si="1390">+AG178</f>
        <v>1077</v>
      </c>
      <c r="BO178">
        <f t="shared" ref="BO178" si="1391">+AI178</f>
        <v>4</v>
      </c>
      <c r="BP178" s="180">
        <f t="shared" ref="BP178:BP179" si="1392">+A178</f>
        <v>44002</v>
      </c>
      <c r="BQ178">
        <f t="shared" ref="BQ178" si="1393">+AK178</f>
        <v>45</v>
      </c>
      <c r="BR178">
        <f t="shared" ref="BR178" si="1394">+AM178</f>
        <v>45</v>
      </c>
      <c r="BS178">
        <f t="shared" ref="BS178" si="1395">+AO178</f>
        <v>0</v>
      </c>
      <c r="BT178" s="180">
        <f t="shared" ref="BT178:BT179" si="1396">+A178</f>
        <v>44002</v>
      </c>
      <c r="BU178">
        <f t="shared" ref="BU178" si="1397">+AQ178</f>
        <v>446</v>
      </c>
      <c r="BV178">
        <f t="shared" ref="BV178" si="1398">+AS178</f>
        <v>434</v>
      </c>
      <c r="BW178">
        <f t="shared" ref="BW178" si="1399">+AU178</f>
        <v>7</v>
      </c>
    </row>
    <row r="179" spans="1:75" ht="18" customHeight="1" x14ac:dyDescent="0.55000000000000004">
      <c r="A179" s="180">
        <v>44003</v>
      </c>
      <c r="B179" s="146">
        <v>7</v>
      </c>
      <c r="C179" s="155">
        <f t="shared" ref="C179" si="1400">+B179+C178</f>
        <v>1876</v>
      </c>
      <c r="D179" s="155">
        <f t="shared" ref="D179" si="1401">+C179-F179</f>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1263"/>
        <v>44003</v>
      </c>
      <c r="AA179" s="231">
        <f t="shared" ref="AA179" si="1402">+AE179+AK179+AQ179</f>
        <v>1622</v>
      </c>
      <c r="AB179" s="231">
        <f t="shared" ref="AB179" si="1403">+AG179+AM179+AS179</f>
        <v>1557</v>
      </c>
      <c r="AC179" s="232">
        <f t="shared" ref="AC179" si="1404">+AI179+AO179+AU179</f>
        <v>12</v>
      </c>
      <c r="AD179" s="184">
        <f t="shared" ref="AD179" si="1405">+AE179-AE178</f>
        <v>3</v>
      </c>
      <c r="AE179" s="156">
        <v>1131</v>
      </c>
      <c r="AF179" s="185">
        <f t="shared" ref="AF179" si="1406">+AG179-AG178</f>
        <v>1</v>
      </c>
      <c r="AG179" s="156">
        <v>1078</v>
      </c>
      <c r="AH179" s="185">
        <f t="shared" ref="AH179" si="1407">+AI179-AI178</f>
        <v>1</v>
      </c>
      <c r="AI179" s="186">
        <v>5</v>
      </c>
      <c r="AJ179" s="187">
        <f t="shared" ref="AJ179" si="1408">+AK179-AK178</f>
        <v>0</v>
      </c>
      <c r="AK179" s="156">
        <v>45</v>
      </c>
      <c r="AL179" s="185">
        <f t="shared" ref="AL179" si="1409">+AM179-AM178</f>
        <v>0</v>
      </c>
      <c r="AM179" s="156">
        <v>45</v>
      </c>
      <c r="AN179" s="185">
        <f t="shared" ref="AN179" si="1410">+AO179-AO178</f>
        <v>0</v>
      </c>
      <c r="AO179" s="188">
        <v>0</v>
      </c>
      <c r="AP179" s="187">
        <f t="shared" ref="AP179" si="1411">+AQ179-AQ178</f>
        <v>0</v>
      </c>
      <c r="AQ179" s="156">
        <v>446</v>
      </c>
      <c r="AR179" s="185">
        <f t="shared" ref="AR179" si="1412">+AS179-AS178</f>
        <v>0</v>
      </c>
      <c r="AS179" s="156">
        <v>434</v>
      </c>
      <c r="AT179" s="185">
        <f t="shared" ref="AT179" si="1413">+AU179-AU178</f>
        <v>0</v>
      </c>
      <c r="AU179" s="189">
        <v>7</v>
      </c>
      <c r="AW179" s="1">
        <f>+A179</f>
        <v>44003</v>
      </c>
      <c r="AX179" s="237">
        <v>9</v>
      </c>
      <c r="AY179" s="27">
        <f t="shared" ref="AY179" si="1414">+AY178+AX179</f>
        <v>236</v>
      </c>
      <c r="AZ179">
        <v>2</v>
      </c>
      <c r="BA179" s="27">
        <f t="shared" ref="BA179" si="1415">+BA178+AZ179</f>
        <v>18</v>
      </c>
      <c r="BB179" s="230">
        <f t="shared" ref="BB179" si="1416">+Z179</f>
        <v>44003</v>
      </c>
      <c r="BC179" s="132">
        <f t="shared" ref="BC179" si="1417">+B179</f>
        <v>7</v>
      </c>
      <c r="BD179" s="230">
        <f t="shared" ref="BD179" si="1418">+A179</f>
        <v>44003</v>
      </c>
      <c r="BE179" s="132">
        <f t="shared" ref="BE179" si="1419">+C179</f>
        <v>1876</v>
      </c>
      <c r="BF179" s="1">
        <f t="shared" ref="BF179" si="1420">+BB179</f>
        <v>44003</v>
      </c>
      <c r="BG179">
        <f t="shared" ref="BG179" si="1421">+L179</f>
        <v>7</v>
      </c>
      <c r="BH179">
        <f t="shared" ref="BH179" si="1422">+M179</f>
        <v>1</v>
      </c>
      <c r="BI179" s="1">
        <f t="shared" ref="BI179" si="1423">+BF179</f>
        <v>44003</v>
      </c>
      <c r="BJ179">
        <f t="shared" ref="BJ179" si="1424">+BJ178+BG179</f>
        <v>2292</v>
      </c>
      <c r="BK179">
        <f t="shared" ref="BK179" si="1425">+BK178+BH179</f>
        <v>453</v>
      </c>
      <c r="BL179" s="180">
        <f t="shared" ref="BL179" si="1426">+A179</f>
        <v>44003</v>
      </c>
      <c r="BM179">
        <f t="shared" ref="BM179" si="1427">+AE179</f>
        <v>1131</v>
      </c>
      <c r="BN179">
        <f t="shared" ref="BN179" si="1428">+AG179</f>
        <v>1078</v>
      </c>
      <c r="BO179">
        <f t="shared" ref="BO179" si="1429">+AI179</f>
        <v>5</v>
      </c>
      <c r="BP179" s="180">
        <f t="shared" ref="BP179" si="1430">+A179</f>
        <v>44003</v>
      </c>
      <c r="BQ179">
        <f t="shared" ref="BQ179" si="1431">+AK179</f>
        <v>45</v>
      </c>
      <c r="BR179">
        <f t="shared" ref="BR179" si="1432">+AM179</f>
        <v>45</v>
      </c>
      <c r="BS179">
        <f t="shared" ref="BS179" si="1433">+AO179</f>
        <v>0</v>
      </c>
      <c r="BT179" s="180">
        <f t="shared" ref="BT179" si="1434">+A179</f>
        <v>44003</v>
      </c>
      <c r="BU179">
        <f t="shared" ref="BU179" si="1435">+AQ179</f>
        <v>446</v>
      </c>
      <c r="BV179">
        <f t="shared" ref="BV179" si="1436">+AS179</f>
        <v>434</v>
      </c>
      <c r="BW179">
        <f t="shared" ref="BW179" si="1437">+AU179</f>
        <v>7</v>
      </c>
    </row>
    <row r="180" spans="1:75" ht="18" customHeight="1" x14ac:dyDescent="0.55000000000000004">
      <c r="A180" s="180"/>
      <c r="B180" s="146"/>
      <c r="C180" s="155"/>
      <c r="D180" s="147"/>
      <c r="E180" s="147"/>
      <c r="F180" s="147"/>
      <c r="G180" s="147"/>
      <c r="H180" s="135"/>
      <c r="I180" s="147"/>
      <c r="J180" s="135"/>
      <c r="K180" s="148"/>
      <c r="L180" s="146"/>
      <c r="M180" s="147"/>
      <c r="N180" s="135"/>
      <c r="O180" s="135"/>
      <c r="P180" s="147"/>
      <c r="Q180" s="147"/>
      <c r="R180" s="135"/>
      <c r="S180" s="135"/>
      <c r="T180" s="147"/>
      <c r="U180" s="147"/>
      <c r="V180" s="135"/>
      <c r="W180" s="42"/>
      <c r="X180" s="148"/>
      <c r="Z180" s="75"/>
      <c r="AA180" s="231"/>
      <c r="AB180" s="231"/>
      <c r="AC180" s="232"/>
      <c r="AD180" s="184"/>
      <c r="AE180" s="156"/>
      <c r="AF180" s="185"/>
      <c r="AG180" s="156"/>
      <c r="AH180" s="185"/>
      <c r="AI180" s="186"/>
      <c r="AJ180" s="187"/>
      <c r="AK180" s="156"/>
      <c r="AL180" s="185"/>
      <c r="AM180" s="156"/>
      <c r="AN180" s="185"/>
      <c r="AO180" s="188"/>
      <c r="AP180" s="187"/>
      <c r="AQ180" s="156"/>
      <c r="AR180" s="185"/>
      <c r="AS180" s="156"/>
      <c r="AT180" s="185"/>
      <c r="AU180" s="189"/>
      <c r="BB180" s="230"/>
      <c r="BC180" s="132"/>
      <c r="BD180" s="230"/>
      <c r="BE180" s="132"/>
      <c r="BF180" s="1"/>
      <c r="BI180" s="1"/>
      <c r="BL180" s="180"/>
      <c r="BP180" s="180"/>
      <c r="BT180" s="180"/>
    </row>
    <row r="181" spans="1:75" ht="7" customHeight="1" thickBot="1" x14ac:dyDescent="0.6">
      <c r="A181" s="66"/>
      <c r="B181" s="146"/>
      <c r="C181" s="155"/>
      <c r="D181" s="147"/>
      <c r="E181" s="147"/>
      <c r="F181" s="147"/>
      <c r="G181" s="147"/>
      <c r="H181" s="135"/>
      <c r="I181" s="147"/>
      <c r="J181" s="135"/>
      <c r="K181" s="148"/>
      <c r="L181" s="146"/>
      <c r="M181" s="147"/>
      <c r="N181" s="135"/>
      <c r="O181" s="135"/>
      <c r="P181" s="147"/>
      <c r="Q181" s="147"/>
      <c r="R181" s="135"/>
      <c r="S181" s="135"/>
      <c r="T181" s="147"/>
      <c r="U181" s="147"/>
      <c r="V181" s="135"/>
      <c r="W181" s="42"/>
      <c r="X181" s="148"/>
      <c r="Z181" s="66"/>
      <c r="AA181" s="64"/>
      <c r="AB181" s="64"/>
      <c r="AC181" s="64"/>
      <c r="AD181" s="184"/>
      <c r="AE181" s="156"/>
      <c r="AF181" s="185"/>
      <c r="AG181" s="156"/>
      <c r="AH181" s="185"/>
      <c r="AI181" s="186"/>
      <c r="AJ181" s="187"/>
      <c r="AK181" s="156"/>
      <c r="AL181" s="185"/>
      <c r="AM181" s="156"/>
      <c r="AN181" s="185"/>
      <c r="AO181" s="188"/>
      <c r="AP181" s="187"/>
      <c r="AQ181" s="156"/>
      <c r="AR181" s="185"/>
      <c r="AS181" s="156"/>
      <c r="AT181" s="185"/>
      <c r="AU181" s="189"/>
    </row>
    <row r="184" spans="1:75" x14ac:dyDescent="0.55000000000000004">
      <c r="L184">
        <f>SUM(L97:L183)</f>
        <v>2292</v>
      </c>
      <c r="P184">
        <f>SUM(P97:P183)</f>
        <v>275</v>
      </c>
    </row>
    <row r="185" spans="1:75" x14ac:dyDescent="0.55000000000000004">
      <c r="A185" s="130"/>
      <c r="Z185" s="130"/>
      <c r="AA185" s="130"/>
      <c r="AB185" s="130"/>
      <c r="AC185" s="130"/>
    </row>
  </sheetData>
  <mergeCells count="33">
    <mergeCell ref="AW7:AZ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P5:S6"/>
    <mergeCell ref="AP5:AU5"/>
    <mergeCell ref="AP6:AQ6"/>
    <mergeCell ref="AR6:AS6"/>
    <mergeCell ref="AT6:AU6"/>
    <mergeCell ref="T5:X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40" zoomScale="85" zoomScaleNormal="85" workbookViewId="0">
      <selection activeCell="D84" sqref="D84"/>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293" t="s">
        <v>2</v>
      </c>
      <c r="C4" s="29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293" t="s">
        <v>38</v>
      </c>
      <c r="CI4" s="293"/>
      <c r="CJ4" s="293"/>
      <c r="CK4" s="293"/>
      <c r="CL4" s="293"/>
    </row>
    <row r="5" spans="2:90" x14ac:dyDescent="0.55000000000000004">
      <c r="B5" t="s">
        <v>3</v>
      </c>
      <c r="C5" t="s">
        <v>1</v>
      </c>
      <c r="D5" s="293" t="s">
        <v>4</v>
      </c>
      <c r="E5" s="29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2020-06-22T09:40:34Z</dcterms:modified>
</cp:coreProperties>
</file>