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ABD467F2-7C87-4982-B445-50518CA0530C}" xr6:coauthVersionLast="45" xr6:coauthVersionMax="45" xr10:uidLastSave="{00000000-0000-0000-0000-000000000000}"/>
  <bookViews>
    <workbookView xWindow="-110" yWindow="-110" windowWidth="19420" windowHeight="9600" tabRatio="802" firstSheet="1" activeTab="1"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54" i="5" l="1"/>
  <c r="AS354" i="5"/>
  <c r="AQ354" i="5"/>
  <c r="AG354" i="5"/>
  <c r="CC354" i="5" s="1"/>
  <c r="Y158" i="6"/>
  <c r="Z158" i="6" s="1"/>
  <c r="X158" i="6"/>
  <c r="V158" i="6"/>
  <c r="U158" i="6"/>
  <c r="T158" i="6"/>
  <c r="S158" i="6"/>
  <c r="R158" i="6"/>
  <c r="N158" i="6"/>
  <c r="L158" i="6"/>
  <c r="K158" i="6"/>
  <c r="I158" i="6"/>
  <c r="W158" i="6" s="1"/>
  <c r="AD116" i="7"/>
  <c r="AB116" i="7"/>
  <c r="I116" i="7"/>
  <c r="B116" i="7" s="1"/>
  <c r="AC116" i="7" s="1"/>
  <c r="CI354" i="5"/>
  <c r="CH354" i="5"/>
  <c r="CF354" i="5"/>
  <c r="CE354" i="5"/>
  <c r="CD354" i="5"/>
  <c r="CA354" i="5"/>
  <c r="BZ354" i="5"/>
  <c r="BY354" i="5"/>
  <c r="BX354" i="5"/>
  <c r="BW354" i="5"/>
  <c r="BV354" i="5"/>
  <c r="BU354" i="5"/>
  <c r="BT354" i="5"/>
  <c r="BS354" i="5"/>
  <c r="BR354" i="5"/>
  <c r="BQ354" i="5"/>
  <c r="BP354" i="5"/>
  <c r="BO354" i="5"/>
  <c r="BK354" i="5"/>
  <c r="BN354" i="5" s="1"/>
  <c r="BJ354" i="5"/>
  <c r="BM354" i="5" s="1"/>
  <c r="BG354" i="5"/>
  <c r="BF354" i="5"/>
  <c r="BE354" i="5"/>
  <c r="BI354" i="5" s="1"/>
  <c r="BL354" i="5" s="1"/>
  <c r="BD354" i="5"/>
  <c r="BC354" i="5"/>
  <c r="BA354" i="5"/>
  <c r="AZ354" i="5"/>
  <c r="AI354" i="5"/>
  <c r="AO354" i="5"/>
  <c r="AM354" i="5"/>
  <c r="AK354" i="5"/>
  <c r="AD354" i="5"/>
  <c r="AE354" i="5" s="1"/>
  <c r="AC354" i="5"/>
  <c r="AB354" i="5"/>
  <c r="AA354" i="5"/>
  <c r="C354" i="5"/>
  <c r="D354" i="5" s="1"/>
  <c r="Z354" i="5"/>
  <c r="AX354" i="5"/>
  <c r="AB355" i="2"/>
  <c r="AA355" i="2"/>
  <c r="Z355" i="2"/>
  <c r="Y355" i="2"/>
  <c r="X355" i="2"/>
  <c r="W355" i="2"/>
  <c r="P355" i="2"/>
  <c r="O355" i="2"/>
  <c r="M355" i="2"/>
  <c r="K355" i="2"/>
  <c r="H355" i="2"/>
  <c r="CG354" i="5" l="1"/>
  <c r="CB354" i="5"/>
  <c r="BH354" i="5"/>
  <c r="I355" i="2"/>
  <c r="AU353" i="5"/>
  <c r="AS353" i="5"/>
  <c r="AQ353" i="5"/>
  <c r="AO353" i="5"/>
  <c r="AM353" i="5"/>
  <c r="AK353" i="5"/>
  <c r="AI353" i="5"/>
  <c r="CE353" i="5" s="1"/>
  <c r="AG353" i="5"/>
  <c r="CC353" i="5" s="1"/>
  <c r="Y157" i="6"/>
  <c r="V157" i="6"/>
  <c r="U157" i="6"/>
  <c r="AD115" i="7"/>
  <c r="AB115" i="7"/>
  <c r="I115" i="7"/>
  <c r="B115" i="7" s="1"/>
  <c r="AC115" i="7" s="1"/>
  <c r="CH353" i="5"/>
  <c r="CF353" i="5"/>
  <c r="CD353" i="5"/>
  <c r="CA353" i="5"/>
  <c r="BZ353" i="5"/>
  <c r="BY353" i="5"/>
  <c r="BX353" i="5"/>
  <c r="BW353" i="5"/>
  <c r="BV353" i="5"/>
  <c r="BU353" i="5"/>
  <c r="BT353" i="5"/>
  <c r="BS353" i="5"/>
  <c r="BR353" i="5"/>
  <c r="BQ353" i="5"/>
  <c r="BP353" i="5"/>
  <c r="BO353" i="5"/>
  <c r="BK353" i="5"/>
  <c r="BN353" i="5" s="1"/>
  <c r="BJ353" i="5"/>
  <c r="BM353" i="5" s="1"/>
  <c r="BI353" i="5"/>
  <c r="BL353" i="5" s="1"/>
  <c r="BG353" i="5"/>
  <c r="BF353" i="5"/>
  <c r="BE353" i="5"/>
  <c r="BD353" i="5"/>
  <c r="BC353" i="5"/>
  <c r="BA353" i="5"/>
  <c r="AZ353" i="5"/>
  <c r="AX353" i="5"/>
  <c r="AD353" i="5"/>
  <c r="AE353" i="5" s="1"/>
  <c r="AC353" i="5"/>
  <c r="AB353" i="5"/>
  <c r="AA353" i="5"/>
  <c r="Z353" i="5"/>
  <c r="C353" i="5"/>
  <c r="D353" i="5" s="1"/>
  <c r="AB354" i="2"/>
  <c r="AA354" i="2"/>
  <c r="Z354" i="2"/>
  <c r="X354" i="2"/>
  <c r="W354" i="2"/>
  <c r="P354" i="2"/>
  <c r="O354" i="2"/>
  <c r="M354" i="2"/>
  <c r="K354" i="2"/>
  <c r="H354" i="2"/>
  <c r="Y354" i="2" s="1"/>
  <c r="CI353" i="5" l="1"/>
  <c r="CG353" i="5"/>
  <c r="CB353" i="5"/>
  <c r="BH353" i="5"/>
  <c r="I354" i="2"/>
  <c r="AU352" i="5"/>
  <c r="AS352" i="5"/>
  <c r="AQ352" i="5"/>
  <c r="AO352" i="5"/>
  <c r="AM352" i="5"/>
  <c r="AK352" i="5"/>
  <c r="AI352" i="5"/>
  <c r="CE352" i="5" s="1"/>
  <c r="AG352" i="5"/>
  <c r="CC352" i="5" s="1"/>
  <c r="I114" i="7"/>
  <c r="B114" i="7" s="1"/>
  <c r="AC114" i="7" s="1"/>
  <c r="AD114" i="7"/>
  <c r="AB114" i="7"/>
  <c r="Y156" i="6"/>
  <c r="V156" i="6"/>
  <c r="U156" i="6"/>
  <c r="CH352" i="5"/>
  <c r="CF352" i="5"/>
  <c r="CD352" i="5"/>
  <c r="CA352" i="5"/>
  <c r="BZ352" i="5"/>
  <c r="BY352" i="5"/>
  <c r="BX352" i="5"/>
  <c r="BW352" i="5"/>
  <c r="BV352" i="5"/>
  <c r="BU352" i="5"/>
  <c r="BT352" i="5"/>
  <c r="BS352" i="5"/>
  <c r="BR352" i="5"/>
  <c r="BQ352" i="5"/>
  <c r="BP352" i="5"/>
  <c r="BO352" i="5"/>
  <c r="BK352" i="5"/>
  <c r="BN352" i="5" s="1"/>
  <c r="BJ352" i="5"/>
  <c r="BM352" i="5" s="1"/>
  <c r="BH352" i="5"/>
  <c r="BG352" i="5"/>
  <c r="BF352" i="5"/>
  <c r="BE352" i="5"/>
  <c r="BI352" i="5" s="1"/>
  <c r="BL352" i="5" s="1"/>
  <c r="BD352" i="5"/>
  <c r="BC352" i="5"/>
  <c r="BA352" i="5"/>
  <c r="AZ352" i="5"/>
  <c r="AX352" i="5"/>
  <c r="AD352" i="5"/>
  <c r="AE352" i="5" s="1"/>
  <c r="AC352" i="5"/>
  <c r="AB352" i="5"/>
  <c r="AA352" i="5"/>
  <c r="Z352" i="5"/>
  <c r="C352" i="5"/>
  <c r="D352" i="5" s="1"/>
  <c r="AB353" i="2"/>
  <c r="AA353" i="2"/>
  <c r="Z353" i="2"/>
  <c r="X353" i="2"/>
  <c r="W353" i="2"/>
  <c r="P353" i="2"/>
  <c r="O353" i="2"/>
  <c r="M353" i="2"/>
  <c r="K353" i="2"/>
  <c r="H353" i="2"/>
  <c r="Y353" i="2" s="1"/>
  <c r="CI352" i="5" l="1"/>
  <c r="CB352" i="5"/>
  <c r="CG352" i="5"/>
  <c r="I353" i="2"/>
  <c r="AU351" i="5"/>
  <c r="AS351" i="5"/>
  <c r="AI351" i="5"/>
  <c r="CE351" i="5" s="1"/>
  <c r="AG351" i="5"/>
  <c r="CC351" i="5" s="1"/>
  <c r="Y155" i="6"/>
  <c r="V155" i="6"/>
  <c r="U155" i="6"/>
  <c r="AD113" i="7"/>
  <c r="AB113" i="7"/>
  <c r="I113" i="7"/>
  <c r="B113" i="7" s="1"/>
  <c r="AC113" i="7" s="1"/>
  <c r="CI351" i="5"/>
  <c r="CH351" i="5"/>
  <c r="CF351" i="5"/>
  <c r="CD351" i="5"/>
  <c r="CA351" i="5"/>
  <c r="BZ351" i="5"/>
  <c r="BY351" i="5"/>
  <c r="BX351" i="5"/>
  <c r="BW351" i="5"/>
  <c r="BV351" i="5"/>
  <c r="BU351" i="5"/>
  <c r="BT351" i="5"/>
  <c r="BS351" i="5"/>
  <c r="BR351" i="5"/>
  <c r="BQ351" i="5"/>
  <c r="BP351" i="5"/>
  <c r="BO351" i="5"/>
  <c r="BK351" i="5"/>
  <c r="BN351" i="5" s="1"/>
  <c r="BJ351" i="5"/>
  <c r="BM351" i="5" s="1"/>
  <c r="BI351" i="5"/>
  <c r="BL351" i="5" s="1"/>
  <c r="BG351" i="5"/>
  <c r="BF351" i="5"/>
  <c r="BE351" i="5"/>
  <c r="BD351" i="5"/>
  <c r="BC351" i="5"/>
  <c r="BA351" i="5"/>
  <c r="AZ351" i="5"/>
  <c r="AX351" i="5"/>
  <c r="AQ351" i="5"/>
  <c r="AO351" i="5"/>
  <c r="AM351" i="5"/>
  <c r="AK351" i="5"/>
  <c r="AD351" i="5"/>
  <c r="AE351" i="5" s="1"/>
  <c r="AC351" i="5"/>
  <c r="AB351" i="5"/>
  <c r="AA351" i="5"/>
  <c r="Z351" i="5"/>
  <c r="C351" i="5"/>
  <c r="D351" i="5" s="1"/>
  <c r="AB352" i="2"/>
  <c r="AA352" i="2"/>
  <c r="Z352" i="2"/>
  <c r="X352" i="2"/>
  <c r="W352" i="2"/>
  <c r="P352" i="2"/>
  <c r="O352" i="2"/>
  <c r="M352" i="2"/>
  <c r="K352" i="2"/>
  <c r="H352" i="2"/>
  <c r="Y352" i="2" s="1"/>
  <c r="CG351" i="5" l="1"/>
  <c r="CB351" i="5"/>
  <c r="BH351" i="5"/>
  <c r="I352" i="2"/>
  <c r="Y154" i="6"/>
  <c r="V154" i="6"/>
  <c r="U154" i="6"/>
  <c r="AD112" i="7"/>
  <c r="AB112" i="7"/>
  <c r="I112" i="7"/>
  <c r="B112" i="7" s="1"/>
  <c r="AC112" i="7" s="1"/>
  <c r="CI350" i="5"/>
  <c r="CH350" i="5"/>
  <c r="CG350" i="5"/>
  <c r="CF350" i="5"/>
  <c r="CE350" i="5"/>
  <c r="CD350" i="5"/>
  <c r="CC350" i="5"/>
  <c r="CB350" i="5"/>
  <c r="CA350" i="5"/>
  <c r="BZ350" i="5"/>
  <c r="BY350" i="5"/>
  <c r="BX350" i="5"/>
  <c r="BW350" i="5"/>
  <c r="BV350" i="5"/>
  <c r="BU350" i="5"/>
  <c r="BT350" i="5"/>
  <c r="BS350" i="5"/>
  <c r="BR350" i="5"/>
  <c r="BQ350" i="5"/>
  <c r="BP350" i="5"/>
  <c r="BO350" i="5"/>
  <c r="BK350" i="5"/>
  <c r="BN350" i="5" s="1"/>
  <c r="BJ350" i="5"/>
  <c r="BM350" i="5" s="1"/>
  <c r="BI350" i="5"/>
  <c r="BL350" i="5" s="1"/>
  <c r="BH350" i="5"/>
  <c r="BG350" i="5"/>
  <c r="BF350" i="5"/>
  <c r="BE350" i="5"/>
  <c r="BD350" i="5"/>
  <c r="BC350" i="5"/>
  <c r="BA350" i="5"/>
  <c r="AZ350" i="5"/>
  <c r="AX350" i="5"/>
  <c r="AU350" i="5"/>
  <c r="AS350" i="5"/>
  <c r="AQ350" i="5"/>
  <c r="AO350" i="5"/>
  <c r="AM350" i="5"/>
  <c r="AK350" i="5"/>
  <c r="AI350" i="5"/>
  <c r="AG350" i="5"/>
  <c r="AD350" i="5"/>
  <c r="AE350" i="5" s="1"/>
  <c r="AC350" i="5"/>
  <c r="AB350" i="5"/>
  <c r="AA350" i="5"/>
  <c r="Z350" i="5"/>
  <c r="C350" i="5"/>
  <c r="D350" i="5" s="1"/>
  <c r="AB351" i="2"/>
  <c r="AA351" i="2"/>
  <c r="Z351" i="2"/>
  <c r="X351" i="2"/>
  <c r="W351" i="2"/>
  <c r="P351" i="2"/>
  <c r="O351" i="2"/>
  <c r="M351" i="2"/>
  <c r="K351" i="2"/>
  <c r="H351" i="2"/>
  <c r="Y351" i="2" s="1"/>
  <c r="I351" i="2" l="1"/>
  <c r="CI349" i="5"/>
  <c r="CH349" i="5"/>
  <c r="CG349" i="5"/>
  <c r="CF349" i="5"/>
  <c r="CE349" i="5"/>
  <c r="CD349" i="5"/>
  <c r="CC349" i="5"/>
  <c r="CB349" i="5"/>
  <c r="CA349" i="5"/>
  <c r="BZ349" i="5"/>
  <c r="BY349" i="5"/>
  <c r="BX349" i="5"/>
  <c r="BW349" i="5"/>
  <c r="BV349" i="5"/>
  <c r="BU349" i="5"/>
  <c r="BT349" i="5"/>
  <c r="BS349" i="5"/>
  <c r="BR349" i="5"/>
  <c r="BQ349" i="5"/>
  <c r="BP349" i="5"/>
  <c r="BO349" i="5"/>
  <c r="BK349" i="5"/>
  <c r="BN349" i="5" s="1"/>
  <c r="BJ349" i="5"/>
  <c r="BM349" i="5" s="1"/>
  <c r="BI349" i="5"/>
  <c r="BL349" i="5" s="1"/>
  <c r="BH349" i="5"/>
  <c r="BG349" i="5"/>
  <c r="BF349" i="5"/>
  <c r="BE349" i="5"/>
  <c r="BD349" i="5"/>
  <c r="BC349" i="5"/>
  <c r="BA349" i="5"/>
  <c r="AZ349" i="5"/>
  <c r="AU349" i="5"/>
  <c r="AS349" i="5"/>
  <c r="AQ349" i="5"/>
  <c r="AO349" i="5"/>
  <c r="AM349" i="5"/>
  <c r="AK349" i="5"/>
  <c r="AI349" i="5"/>
  <c r="AG349" i="5"/>
  <c r="Y153" i="6"/>
  <c r="V153" i="6"/>
  <c r="U153" i="6"/>
  <c r="AD111" i="7"/>
  <c r="AB111" i="7"/>
  <c r="I111" i="7"/>
  <c r="B111" i="7" s="1"/>
  <c r="AC111" i="7" s="1"/>
  <c r="AD349" i="5"/>
  <c r="AE349" i="5" s="1"/>
  <c r="AC349" i="5"/>
  <c r="AB349" i="5"/>
  <c r="AA349" i="5"/>
  <c r="C349" i="5"/>
  <c r="D349" i="5" s="1"/>
  <c r="Z349" i="5"/>
  <c r="AX349" i="5"/>
  <c r="AB350" i="2"/>
  <c r="AA350" i="2"/>
  <c r="Z350" i="2"/>
  <c r="X350" i="2"/>
  <c r="W350" i="2"/>
  <c r="P350" i="2"/>
  <c r="O350" i="2"/>
  <c r="M350" i="2"/>
  <c r="K350" i="2"/>
  <c r="H350" i="2"/>
  <c r="Y350" i="2" s="1"/>
  <c r="I350" i="2" l="1"/>
  <c r="CI348" i="5"/>
  <c r="CH348" i="5"/>
  <c r="CG348" i="5"/>
  <c r="CF348" i="5"/>
  <c r="CE348" i="5"/>
  <c r="CD348" i="5"/>
  <c r="CC348" i="5"/>
  <c r="CB348" i="5"/>
  <c r="CA348" i="5"/>
  <c r="BZ348" i="5"/>
  <c r="BY348" i="5"/>
  <c r="BX348" i="5"/>
  <c r="BW348" i="5"/>
  <c r="BV348" i="5"/>
  <c r="BU348" i="5"/>
  <c r="BT348" i="5"/>
  <c r="BS348" i="5"/>
  <c r="BR348" i="5"/>
  <c r="BQ348" i="5"/>
  <c r="BP348" i="5"/>
  <c r="BO348" i="5"/>
  <c r="BK348" i="5"/>
  <c r="BN348" i="5" s="1"/>
  <c r="BJ348" i="5"/>
  <c r="BM348" i="5" s="1"/>
  <c r="BI348" i="5"/>
  <c r="BL348" i="5" s="1"/>
  <c r="BH348" i="5"/>
  <c r="BG348" i="5"/>
  <c r="BF348" i="5"/>
  <c r="BE348" i="5"/>
  <c r="BD348" i="5"/>
  <c r="BC348" i="5"/>
  <c r="BA348" i="5"/>
  <c r="AZ348" i="5"/>
  <c r="AU348" i="5"/>
  <c r="AS348" i="5"/>
  <c r="AQ348" i="5"/>
  <c r="AO348" i="5"/>
  <c r="AM348" i="5"/>
  <c r="AK348" i="5"/>
  <c r="AI348" i="5"/>
  <c r="AG348" i="5"/>
  <c r="AD348" i="5" l="1"/>
  <c r="AE348" i="5" s="1"/>
  <c r="AC348" i="5"/>
  <c r="AB348" i="5"/>
  <c r="AA348" i="5"/>
  <c r="C348" i="5"/>
  <c r="D348" i="5" s="1"/>
  <c r="Z348" i="5"/>
  <c r="AX348" i="5"/>
  <c r="Y152" i="6"/>
  <c r="V152" i="6"/>
  <c r="U152" i="6"/>
  <c r="AD110" i="7"/>
  <c r="AB110" i="7"/>
  <c r="I110" i="7"/>
  <c r="B110" i="7" s="1"/>
  <c r="AC110" i="7" s="1"/>
  <c r="AB349" i="2"/>
  <c r="AA349" i="2"/>
  <c r="Z349" i="2"/>
  <c r="X349" i="2"/>
  <c r="W349" i="2"/>
  <c r="P349" i="2"/>
  <c r="O349" i="2"/>
  <c r="M349" i="2"/>
  <c r="K349" i="2"/>
  <c r="H349" i="2"/>
  <c r="Y349" i="2" s="1"/>
  <c r="I349" i="2" l="1"/>
  <c r="CI347" i="5"/>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V151" i="6"/>
  <c r="U151" i="6"/>
  <c r="AD109" i="7"/>
  <c r="AB109" i="7"/>
  <c r="I109" i="7"/>
  <c r="B109" i="7" s="1"/>
  <c r="AC109" i="7" s="1"/>
  <c r="AQ347" i="5"/>
  <c r="AO347" i="5"/>
  <c r="AM347" i="5"/>
  <c r="AK347" i="5"/>
  <c r="AD347" i="5"/>
  <c r="AE347" i="5" s="1"/>
  <c r="AC347" i="5"/>
  <c r="AB347" i="5"/>
  <c r="AA347" i="5"/>
  <c r="Z347" i="5"/>
  <c r="C347" i="5"/>
  <c r="D347" i="5" s="1"/>
  <c r="AA348" i="2"/>
  <c r="Z348" i="2"/>
  <c r="X348" i="2"/>
  <c r="W348" i="2"/>
  <c r="P348" i="2"/>
  <c r="AU346" i="5" l="1"/>
  <c r="AS346" i="5"/>
  <c r="AQ346" i="5"/>
  <c r="AO346" i="5"/>
  <c r="AM346" i="5"/>
  <c r="AK346" i="5"/>
  <c r="AI346" i="5"/>
  <c r="CE346" i="5" s="1"/>
  <c r="AG346" i="5"/>
  <c r="CC346" i="5" s="1"/>
  <c r="Y150" i="6"/>
  <c r="V150" i="6"/>
  <c r="U150" i="6"/>
  <c r="AD108" i="7"/>
  <c r="AB108" i="7"/>
  <c r="I108" i="7"/>
  <c r="B108" i="7" s="1"/>
  <c r="AC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A347" i="2"/>
  <c r="Z347" i="2"/>
  <c r="X347" i="2"/>
  <c r="W347" i="2"/>
  <c r="P347" i="2"/>
  <c r="CI346" i="5" l="1"/>
  <c r="CB346" i="5"/>
  <c r="CG346" i="5"/>
  <c r="BH346" i="5"/>
  <c r="AU345" i="5"/>
  <c r="AS345" i="5"/>
  <c r="AI345" i="5"/>
  <c r="CI345" i="5" s="1"/>
  <c r="AG345" i="5"/>
  <c r="Y149" i="6"/>
  <c r="V149" i="6"/>
  <c r="U149" i="6"/>
  <c r="AD107" i="7"/>
  <c r="AB107" i="7"/>
  <c r="I107" i="7"/>
  <c r="B107" i="7" s="1"/>
  <c r="AC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D106" i="7"/>
  <c r="AB106" i="7"/>
  <c r="I106" i="7"/>
  <c r="B106" i="7" s="1"/>
  <c r="AC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D105" i="7"/>
  <c r="AB105" i="7"/>
  <c r="I105" i="7"/>
  <c r="B105" i="7" s="1"/>
  <c r="AC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V146" i="6"/>
  <c r="U146" i="6"/>
  <c r="AD104" i="7"/>
  <c r="AB104" i="7"/>
  <c r="I104" i="7"/>
  <c r="B104" i="7" s="1"/>
  <c r="AC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V145" i="6"/>
  <c r="U145" i="6"/>
  <c r="AD103" i="7"/>
  <c r="AB103" i="7"/>
  <c r="I103" i="7"/>
  <c r="B103" i="7" s="1"/>
  <c r="AC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Y144" i="6"/>
  <c r="V144" i="6"/>
  <c r="U144" i="6"/>
  <c r="I102" i="7"/>
  <c r="B102" i="7" s="1"/>
  <c r="AC102" i="7" s="1"/>
  <c r="AD102" i="7"/>
  <c r="AB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D101" i="7"/>
  <c r="AB101" i="7"/>
  <c r="I101" i="7"/>
  <c r="B101" i="7" s="1"/>
  <c r="AC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D100" i="7"/>
  <c r="AB100" i="7"/>
  <c r="Y142" i="6"/>
  <c r="V142" i="6"/>
  <c r="U142" i="6"/>
  <c r="AD99" i="7"/>
  <c r="AB99" i="7"/>
  <c r="I100" i="7"/>
  <c r="B100" i="7" s="1"/>
  <c r="AC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C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D98" i="7"/>
  <c r="AB98" i="7"/>
  <c r="I98" i="7"/>
  <c r="B98" i="7" s="1"/>
  <c r="AC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C97" i="7" s="1"/>
  <c r="AD97" i="7"/>
  <c r="AB97" i="7"/>
  <c r="AD335" i="5"/>
  <c r="AC335" i="5"/>
  <c r="AB335" i="5"/>
  <c r="AA335" i="5"/>
  <c r="Z335" i="5"/>
  <c r="AX335" i="5"/>
  <c r="BE335" i="5" l="1"/>
  <c r="BI335" i="5" s="1"/>
  <c r="BL335" i="5" s="1"/>
  <c r="CF335" i="5"/>
  <c r="CH335" i="5"/>
  <c r="CB335" i="5"/>
  <c r="CG335" i="5"/>
  <c r="Y138" i="6" l="1"/>
  <c r="V138" i="6"/>
  <c r="U138" i="6"/>
  <c r="AD96" i="7"/>
  <c r="AB96" i="7"/>
  <c r="I96" i="7"/>
  <c r="B96" i="7" s="1"/>
  <c r="AC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D94" i="7"/>
  <c r="AB94" i="7"/>
  <c r="I94" i="7"/>
  <c r="B94" i="7" s="1"/>
  <c r="AC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D93" i="7"/>
  <c r="AB93" i="7"/>
  <c r="I93" i="7"/>
  <c r="B93" i="7" s="1"/>
  <c r="AC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D92" i="7"/>
  <c r="AB92" i="7"/>
  <c r="I92" i="7"/>
  <c r="B92" i="7" s="1"/>
  <c r="AC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D91" i="7"/>
  <c r="AB91" i="7"/>
  <c r="I91" i="7"/>
  <c r="B91" i="7" s="1"/>
  <c r="AC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D90" i="7"/>
  <c r="AB90" i="7"/>
  <c r="I90" i="7"/>
  <c r="B90" i="7" s="1"/>
  <c r="AC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D89" i="7"/>
  <c r="AB89" i="7"/>
  <c r="I89" i="7"/>
  <c r="B89" i="7" s="1"/>
  <c r="AC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D88" i="7"/>
  <c r="AB88" i="7"/>
  <c r="I88" i="7"/>
  <c r="B88" i="7" s="1"/>
  <c r="AC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D87" i="7"/>
  <c r="AB87" i="7"/>
  <c r="I87" i="7"/>
  <c r="B87" i="7" s="1"/>
  <c r="AC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D86" i="7"/>
  <c r="AB86" i="7"/>
  <c r="I86" i="7"/>
  <c r="B86" i="7" s="1"/>
  <c r="AC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D85" i="7"/>
  <c r="AB85" i="7"/>
  <c r="I85" i="7"/>
  <c r="B85" i="7" s="1"/>
  <c r="AC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D84" i="7"/>
  <c r="AB84" i="7"/>
  <c r="I84" i="7"/>
  <c r="B84" i="7" s="1"/>
  <c r="AC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D83" i="7"/>
  <c r="AB83" i="7"/>
  <c r="I83" i="7"/>
  <c r="B83" i="7" s="1"/>
  <c r="AC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D82" i="7"/>
  <c r="AB82" i="7"/>
  <c r="I82" i="7"/>
  <c r="B82" i="7" s="1"/>
  <c r="AC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AU319" i="5"/>
  <c r="AS319" i="5"/>
  <c r="AQ319" i="5"/>
  <c r="AO319" i="5"/>
  <c r="AM319" i="5"/>
  <c r="AK319" i="5"/>
  <c r="AI319" i="5"/>
  <c r="AG319" i="5"/>
  <c r="CC319" i="5" s="1"/>
  <c r="Y123" i="6"/>
  <c r="V123" i="6"/>
  <c r="U123" i="6"/>
  <c r="AD81" i="7"/>
  <c r="AB81" i="7"/>
  <c r="I81" i="7"/>
  <c r="B81" i="7" s="1"/>
  <c r="AC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D80" i="7"/>
  <c r="AB80" i="7"/>
  <c r="I80" i="7"/>
  <c r="B80" i="7" s="1"/>
  <c r="AC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D78" i="7"/>
  <c r="AB78" i="7"/>
  <c r="I78" i="7"/>
  <c r="B78" i="7" s="1"/>
  <c r="AC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C77" i="7" s="1"/>
  <c r="Y119" i="6"/>
  <c r="V119" i="6"/>
  <c r="U119" i="6"/>
  <c r="AD77" i="7"/>
  <c r="AB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Q120"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D75" i="7"/>
  <c r="AB75" i="7"/>
  <c r="I75" i="7"/>
  <c r="B75" i="7" s="1"/>
  <c r="AC75" i="7" s="1"/>
  <c r="P314" i="2"/>
  <c r="CE313" i="5" l="1"/>
  <c r="CI313" i="5"/>
  <c r="BE313" i="5"/>
  <c r="BI313" i="5" s="1"/>
  <c r="BL313" i="5" s="1"/>
  <c r="CH313" i="5"/>
  <c r="CF313" i="5"/>
  <c r="CB313" i="5"/>
  <c r="CG313" i="5"/>
  <c r="AU312" i="5"/>
  <c r="AS312" i="5"/>
  <c r="AO312" i="5"/>
  <c r="AM312" i="5"/>
  <c r="AK312" i="5"/>
  <c r="AI312" i="5"/>
  <c r="AG312" i="5"/>
  <c r="CC312" i="5" s="1"/>
  <c r="Y116" i="6"/>
  <c r="V116" i="6"/>
  <c r="U116" i="6"/>
  <c r="AD74" i="7"/>
  <c r="AB74" i="7"/>
  <c r="I74" i="7"/>
  <c r="B74" i="7" s="1"/>
  <c r="AC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D73" i="7"/>
  <c r="AB73" i="7"/>
  <c r="I73" i="7"/>
  <c r="B73" i="7" s="1"/>
  <c r="AC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R120" i="7"/>
  <c r="P120" i="7"/>
  <c r="AU310" i="5"/>
  <c r="AS310" i="5"/>
  <c r="AQ310" i="5"/>
  <c r="AO310" i="5"/>
  <c r="AM310" i="5"/>
  <c r="AK310" i="5"/>
  <c r="AI310" i="5"/>
  <c r="CI310" i="5" s="1"/>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D71" i="7"/>
  <c r="AB71" i="7"/>
  <c r="I71" i="7"/>
  <c r="B71" i="7" s="1"/>
  <c r="AC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D70" i="7"/>
  <c r="AB70" i="7"/>
  <c r="I70" i="7"/>
  <c r="B70" i="7" s="1"/>
  <c r="AC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D68" i="7"/>
  <c r="AB68" i="7"/>
  <c r="I68" i="7"/>
  <c r="B68" i="7" s="1"/>
  <c r="AC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D66" i="7"/>
  <c r="AB66" i="7"/>
  <c r="I66" i="7"/>
  <c r="B66" i="7" s="1"/>
  <c r="AC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D65" i="7"/>
  <c r="AB65" i="7"/>
  <c r="I65" i="7"/>
  <c r="B65" i="7" s="1"/>
  <c r="AC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D57" i="7"/>
  <c r="AB57" i="7"/>
  <c r="I57" i="7"/>
  <c r="B57" i="7" s="1"/>
  <c r="AC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D55" i="7"/>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20" i="7"/>
  <c r="Z120" i="7"/>
  <c r="Y120" i="7"/>
  <c r="X120" i="7"/>
  <c r="W120" i="7"/>
  <c r="V120" i="7"/>
  <c r="F120" i="7"/>
  <c r="G120" i="7"/>
  <c r="U120" i="7"/>
  <c r="T120" i="7"/>
  <c r="S120" i="7"/>
  <c r="O120" i="7"/>
  <c r="N120" i="7"/>
  <c r="M120" i="7"/>
  <c r="L120" i="7"/>
  <c r="H120" i="7"/>
  <c r="K120" i="7"/>
  <c r="E120" i="7"/>
  <c r="AU292" i="5"/>
  <c r="AS292" i="5"/>
  <c r="AQ292" i="5"/>
  <c r="AO292" i="5"/>
  <c r="AM292" i="5"/>
  <c r="AK292" i="5"/>
  <c r="AI292" i="5"/>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25"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D120" i="7"/>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61"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BB359" i="5"/>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59"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61" i="5"/>
  <c r="AD360"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60" i="5"/>
  <c r="L360"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W157" i="6" s="1"/>
  <c r="C94" i="5"/>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O348" i="2" l="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C3" i="7"/>
  <c r="AC2" i="7"/>
  <c r="Y322" i="2" l="1"/>
  <c r="H323" i="2"/>
  <c r="M295" i="2"/>
  <c r="AB294" i="2"/>
  <c r="I294" i="2"/>
  <c r="B120" i="7"/>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Y347" i="2"/>
  <c r="Y346" i="2"/>
  <c r="M320" i="2"/>
  <c r="AB319" i="2"/>
  <c r="I319" i="2"/>
  <c r="Y348" i="2" l="1"/>
  <c r="M321" i="2"/>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M347" i="2" s="1"/>
  <c r="AB345" i="2"/>
  <c r="I345" i="2"/>
  <c r="M348" i="2" l="1"/>
  <c r="AB347" i="2"/>
  <c r="I347" i="2"/>
  <c r="AB346" i="2"/>
  <c r="I346" i="2"/>
  <c r="AB348" i="2" l="1"/>
  <c r="I348" i="2"/>
</calcChain>
</file>

<file path=xl/sharedStrings.xml><?xml version="1.0" encoding="utf-8"?>
<sst xmlns="http://schemas.openxmlformats.org/spreadsheetml/2006/main" count="660" uniqueCount="446">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</sst>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11" borderId="0" xfId="0" applyFont="1" applyFill="1">
      <alignment vertical="center"/>
    </xf>
    <xf numFmtId="0" fontId="29" fillId="2" borderId="0" xfId="0" applyFont="1" applyFill="1">
      <alignment vertical="center"/>
    </xf>
    <xf numFmtId="0" fontId="30"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国家衛健委発表に基づく感染状況!$W$27:$W$358</c:f>
              <c:numCache>
                <c:formatCode>m"月"d"日"</c:formatCode>
                <c:ptCount val="3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numCache>
            </c:numRef>
          </c:cat>
          <c:val>
            <c:numRef>
              <c:f>国家衛健委発表に基づく感染状況!$X$27:$X$358</c:f>
              <c:numCache>
                <c:formatCode>#,##0_);[Red]\(#,##0\)</c:formatCode>
                <c:ptCount val="33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国家衛健委発表に基づく感染状況!$W$27:$W$358</c:f>
              <c:numCache>
                <c:formatCode>m"月"d"日"</c:formatCode>
                <c:ptCount val="3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numCache>
            </c:numRef>
          </c:cat>
          <c:val>
            <c:numRef>
              <c:f>国家衛健委発表に基づく感染状況!$Y$27:$Y$358</c:f>
              <c:numCache>
                <c:formatCode>General</c:formatCode>
                <c:ptCount val="33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香港マカオ台湾の患者・海外輸入症例・無症状病原体保有者!$AX$169:$AX$356</c:f>
              <c:numCache>
                <c:formatCode>m"月"d"日"</c:formatCode>
                <c:ptCount val="18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44166</c:v>
                </c:pt>
              </c:numCache>
            </c:numRef>
          </c:cat>
          <c:val>
            <c:numRef>
              <c:f>香港マカオ台湾の患者・海外輸入症例・無症状病原体保有者!$AY$169:$AY$356</c:f>
              <c:numCache>
                <c:formatCode>General</c:formatCode>
                <c:ptCount val="188"/>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香港マカオ台湾の患者・海外輸入症例・無症状病原体保有者!$AX$169:$AX$356</c:f>
              <c:numCache>
                <c:formatCode>m"月"d"日"</c:formatCode>
                <c:ptCount val="18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44166</c:v>
                </c:pt>
              </c:numCache>
            </c:numRef>
          </c:cat>
          <c:val>
            <c:numRef>
              <c:f>香港マカオ台湾の患者・海外輸入症例・無症状病原体保有者!$BB$169:$BB$356</c:f>
              <c:numCache>
                <c:formatCode>General</c:formatCode>
                <c:ptCount val="188"/>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香港マカオ台湾の患者・海外輸入症例・無症状病原体保有者!$AX$169:$AX$356</c:f>
              <c:numCache>
                <c:formatCode>m"月"d"日"</c:formatCode>
                <c:ptCount val="18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44166</c:v>
                </c:pt>
              </c:numCache>
            </c:numRef>
          </c:cat>
          <c:val>
            <c:numRef>
              <c:f>香港マカオ台湾の患者・海外輸入症例・無症状病原体保有者!$AZ$169:$AZ$356</c:f>
              <c:numCache>
                <c:formatCode>General</c:formatCode>
                <c:ptCount val="188"/>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香港マカオ台湾の患者・海外輸入症例・無症状病原体保有者!$AX$169:$AX$356</c:f>
              <c:numCache>
                <c:formatCode>m"月"d"日"</c:formatCode>
                <c:ptCount val="18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44166</c:v>
                </c:pt>
              </c:numCache>
            </c:numRef>
          </c:cat>
          <c:val>
            <c:numRef>
              <c:f>香港マカオ台湾の患者・海外輸入症例・無症状病原体保有者!$BC$169:$BC$356</c:f>
              <c:numCache>
                <c:formatCode>General</c:formatCode>
                <c:ptCount val="188"/>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香港マカオ台湾の患者・海外輸入症例・無症状病原体保有者!$CD$29:$CD$357</c:f>
              <c:numCache>
                <c:formatCode>m"月"d"日"</c:formatCode>
                <c:ptCount val="32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44166</c:v>
                </c:pt>
              </c:numCache>
            </c:numRef>
          </c:cat>
          <c:val>
            <c:numRef>
              <c:f>香港マカオ台湾の患者・海外輸入症例・無症状病原体保有者!$CE$29:$CE$357</c:f>
              <c:numCache>
                <c:formatCode>General</c:formatCode>
                <c:ptCount val="32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香港マカオ台湾の患者・海外輸入症例・無症状病原体保有者!$CA$29:$CA$357</c:f>
              <c:numCache>
                <c:formatCode>m"月"d"日"</c:formatCode>
                <c:ptCount val="32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44166</c:v>
                </c:pt>
              </c:numCache>
            </c:numRef>
          </c:cat>
          <c:val>
            <c:numRef>
              <c:f>香港マカオ台湾の患者・海外輸入症例・無症状病原体保有者!$CB$29:$CB$357</c:f>
              <c:numCache>
                <c:formatCode>General</c:formatCode>
                <c:ptCount val="329"/>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香港マカオ台湾の患者・海外輸入症例・無症状病原体保有者!$CA$29:$CA$357</c:f>
              <c:numCache>
                <c:formatCode>m"月"d"日"</c:formatCode>
                <c:ptCount val="32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44166</c:v>
                </c:pt>
              </c:numCache>
            </c:numRef>
          </c:cat>
          <c:val>
            <c:numRef>
              <c:f>香港マカオ台湾の患者・海外輸入症例・無症状病原体保有者!$CC$29:$CC$357</c:f>
              <c:numCache>
                <c:formatCode>General</c:formatCode>
                <c:ptCount val="3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新疆の情況!$U$6:$U$160</c:f>
              <c:strCache>
                <c:ptCount val="15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strCache>
            </c:strRef>
          </c:cat>
          <c:val>
            <c:numRef>
              <c:f>新疆の情況!$V$6:$V$160</c:f>
              <c:numCache>
                <c:formatCode>General</c:formatCode>
                <c:ptCount val="155"/>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新疆の情況!$U$6:$U$160</c:f>
              <c:strCache>
                <c:ptCount val="15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strCache>
            </c:strRef>
          </c:cat>
          <c:val>
            <c:numRef>
              <c:f>新疆の情況!$Y$6:$Y$160</c:f>
              <c:numCache>
                <c:formatCode>General</c:formatCode>
                <c:ptCount val="155"/>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新疆の情況!$U$6:$U$160</c:f>
              <c:strCache>
                <c:ptCount val="15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strCache>
            </c:strRef>
          </c:cat>
          <c:val>
            <c:numRef>
              <c:f>新疆の情況!$W$6:$W$160</c:f>
              <c:numCache>
                <c:formatCode>General</c:formatCode>
                <c:ptCount val="155"/>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新疆の情況!$U$6:$U$160</c:f>
              <c:strCache>
                <c:ptCount val="15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strCache>
            </c:strRef>
          </c:cat>
          <c:val>
            <c:numRef>
              <c:f>新疆の情況!$X$6:$X$160</c:f>
              <c:numCache>
                <c:formatCode>General</c:formatCode>
                <c:ptCount val="155"/>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新疆の情況!$U$6:$U$160</c:f>
              <c:strCache>
                <c:ptCount val="15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strCache>
            </c:strRef>
          </c:cat>
          <c:val>
            <c:numRef>
              <c:f>新疆の情況!$Z$6:$Z$160</c:f>
              <c:numCache>
                <c:formatCode>General</c:formatCode>
                <c:ptCount val="155"/>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国家衛健委発表に基づく感染状況!$W$27:$W$358</c:f>
              <c:numCache>
                <c:formatCode>m"月"d"日"</c:formatCode>
                <c:ptCount val="3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numCache>
            </c:numRef>
          </c:cat>
          <c:val>
            <c:numRef>
              <c:f>国家衛健委発表に基づく感染状況!$X$27:$X$358</c:f>
              <c:numCache>
                <c:formatCode>#,##0_);[Red]\(#,##0\)</c:formatCode>
                <c:ptCount val="33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国家衛健委発表に基づく感染状況!$W$27:$W$358</c:f>
              <c:numCache>
                <c:formatCode>m"月"d"日"</c:formatCode>
                <c:ptCount val="3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numCache>
            </c:numRef>
          </c:cat>
          <c:val>
            <c:numRef>
              <c:f>国家衛健委発表に基づく感染状況!$Y$27:$Y$358</c:f>
              <c:numCache>
                <c:formatCode>General</c:formatCode>
                <c:ptCount val="33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国家衛健委発表に基づく感染状況!$Z$27:$Z$358</c:f>
              <c:numCache>
                <c:formatCode>m"月"d"日"</c:formatCode>
                <c:ptCount val="3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numCache>
            </c:numRef>
          </c:cat>
          <c:val>
            <c:numRef>
              <c:f>国家衛健委発表に基づく感染状況!$AA$27:$AA$358</c:f>
              <c:numCache>
                <c:formatCode>General</c:formatCode>
                <c:ptCount val="33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国家衛健委発表に基づく感染状況!$Z$27:$Z$358</c:f>
              <c:numCache>
                <c:formatCode>m"月"d"日"</c:formatCode>
                <c:ptCount val="3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numCache>
            </c:numRef>
          </c:cat>
          <c:val>
            <c:numRef>
              <c:f>国家衛健委発表に基づく感染状況!$AB$27:$AB$358</c:f>
              <c:numCache>
                <c:formatCode>General</c:formatCode>
                <c:ptCount val="33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省市別輸入症例数変化!$AB$2:$AB$117</c:f>
              <c:numCache>
                <c:formatCode>m"月"d"日"</c:formatCode>
                <c:ptCount val="11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formatCode="General">
                  <c:v>1</c:v>
                </c:pt>
              </c:numCache>
            </c:numRef>
          </c:cat>
          <c:val>
            <c:numRef>
              <c:f>省市別輸入症例数変化!$AD$2:$AD$117</c:f>
              <c:numCache>
                <c:formatCode>General</c:formatCode>
                <c:ptCount val="116"/>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省市別輸入症例数変化!$AB$2:$AB$117</c:f>
              <c:numCache>
                <c:formatCode>m"月"d"日"</c:formatCode>
                <c:ptCount val="11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formatCode="General">
                  <c:v>1</c:v>
                </c:pt>
              </c:numCache>
            </c:numRef>
          </c:cat>
          <c:val>
            <c:numRef>
              <c:f>省市別輸入症例数変化!$AC$2:$AC$117</c:f>
              <c:numCache>
                <c:formatCode>0_);[Red]\(0\)</c:formatCode>
                <c:ptCount val="116"/>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省市別輸入症例数変化!$C$2:$C$118</c:f>
              <c:numCache>
                <c:formatCode>m"月"d"日"</c:formatCode>
                <c:ptCount val="11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numCache>
            </c:numRef>
          </c:cat>
          <c:val>
            <c:numRef>
              <c:f>省市別輸入症例数変化!$D$2:$D$118</c:f>
              <c:numCache>
                <c:formatCode>General</c:formatCode>
                <c:ptCount val="117"/>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省市別輸入症例数変化!$C$2:$C$118</c:f>
              <c:numCache>
                <c:formatCode>m"月"d"日"</c:formatCode>
                <c:ptCount val="11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numCache>
            </c:numRef>
          </c:cat>
          <c:val>
            <c:numRef>
              <c:f>省市別輸入症例数変化!$E$2:$E$118</c:f>
              <c:numCache>
                <c:formatCode>General</c:formatCode>
                <c:ptCount val="117"/>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省市別輸入症例数変化!$C$2:$C$118</c:f>
              <c:numCache>
                <c:formatCode>m"月"d"日"</c:formatCode>
                <c:ptCount val="11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numCache>
            </c:numRef>
          </c:cat>
          <c:val>
            <c:numRef>
              <c:f>省市別輸入症例数変化!$F$2:$F$118</c:f>
              <c:numCache>
                <c:formatCode>General</c:formatCode>
                <c:ptCount val="117"/>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省市別輸入症例数変化!$C$2:$C$118</c:f>
              <c:numCache>
                <c:formatCode>m"月"d"日"</c:formatCode>
                <c:ptCount val="11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numCache>
            </c:numRef>
          </c:cat>
          <c:val>
            <c:numRef>
              <c:f>省市別輸入症例数変化!$G$2:$G$118</c:f>
              <c:numCache>
                <c:formatCode>General</c:formatCode>
                <c:ptCount val="117"/>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省市別輸入症例数変化!$C$2:$C$118</c:f>
              <c:numCache>
                <c:formatCode>m"月"d"日"</c:formatCode>
                <c:ptCount val="11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numCache>
            </c:numRef>
          </c:cat>
          <c:val>
            <c:numRef>
              <c:f>省市別輸入症例数変化!$H$2:$H$118</c:f>
              <c:numCache>
                <c:formatCode>General</c:formatCode>
                <c:ptCount val="117"/>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省市別輸入症例数変化!$C$2:$C$118</c:f>
              <c:numCache>
                <c:formatCode>m"月"d"日"</c:formatCode>
                <c:ptCount val="11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numCache>
            </c:numRef>
          </c:cat>
          <c:val>
            <c:numRef>
              <c:f>省市別輸入症例数変化!$I$2:$I$118</c:f>
              <c:numCache>
                <c:formatCode>0_);[Red]\(0\)</c:formatCode>
                <c:ptCount val="117"/>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国家衛健委発表に基づく感染状況!$W$27:$W$358</c:f>
              <c:numCache>
                <c:formatCode>m"月"d"日"</c:formatCode>
                <c:ptCount val="3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numCache>
            </c:numRef>
          </c:cat>
          <c:val>
            <c:numRef>
              <c:f>国家衛健委発表に基づく感染状況!$X$27:$X$358</c:f>
              <c:numCache>
                <c:formatCode>#,##0_);[Red]\(#,##0\)</c:formatCode>
                <c:ptCount val="33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国家衛健委発表に基づく感染状況!$W$27:$W$358</c:f>
              <c:numCache>
                <c:formatCode>m"月"d"日"</c:formatCode>
                <c:ptCount val="3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numCache>
            </c:numRef>
          </c:cat>
          <c:val>
            <c:numRef>
              <c:f>国家衛健委発表に基づく感染状況!$Y$27:$Y$358</c:f>
              <c:numCache>
                <c:formatCode>General</c:formatCode>
                <c:ptCount val="33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国家衛健委発表に基づく感染状況!$Z$27:$Z$358</c:f>
              <c:numCache>
                <c:formatCode>m"月"d"日"</c:formatCode>
                <c:ptCount val="3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numCache>
            </c:numRef>
          </c:cat>
          <c:val>
            <c:numRef>
              <c:f>国家衛健委発表に基づく感染状況!$AA$27:$AA$358</c:f>
              <c:numCache>
                <c:formatCode>General</c:formatCode>
                <c:ptCount val="33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国家衛健委発表に基づく感染状況!$Z$27:$Z$358</c:f>
              <c:numCache>
                <c:formatCode>m"月"d"日"</c:formatCode>
                <c:ptCount val="3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numCache>
            </c:numRef>
          </c:cat>
          <c:val>
            <c:numRef>
              <c:f>国家衛健委発表に基づく感染状況!$AB$27:$AB$358</c:f>
              <c:numCache>
                <c:formatCode>General</c:formatCode>
                <c:ptCount val="33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国家衛健委発表に基づく感染状況!$Z$27:$Z$358</c:f>
              <c:numCache>
                <c:formatCode>m"月"d"日"</c:formatCode>
                <c:ptCount val="3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numCache>
            </c:numRef>
          </c:cat>
          <c:val>
            <c:numRef>
              <c:f>国家衛健委発表に基づく感染状況!$AA$27:$AA$358</c:f>
              <c:numCache>
                <c:formatCode>General</c:formatCode>
                <c:ptCount val="33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国家衛健委発表に基づく感染状況!$Z$27:$Z$358</c:f>
              <c:numCache>
                <c:formatCode>m"月"d"日"</c:formatCode>
                <c:ptCount val="3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numCache>
            </c:numRef>
          </c:cat>
          <c:val>
            <c:numRef>
              <c:f>国家衛健委発表に基づく感染状況!$AB$27:$AB$358</c:f>
              <c:numCache>
                <c:formatCode>General</c:formatCode>
                <c:ptCount val="33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香港マカオ台湾の患者・海外輸入症例・無症状病原体保有者!$CD$29:$CD$357</c:f>
              <c:numCache>
                <c:formatCode>m"月"d"日"</c:formatCode>
                <c:ptCount val="32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44166</c:v>
                </c:pt>
              </c:numCache>
            </c:numRef>
          </c:cat>
          <c:val>
            <c:numRef>
              <c:f>香港マカオ台湾の患者・海外輸入症例・無症状病原体保有者!$CE$29:$CE$357</c:f>
              <c:numCache>
                <c:formatCode>General</c:formatCode>
                <c:ptCount val="32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香港マカオ台湾の患者・海外輸入症例・無症状病原体保有者!$CA$29:$CA$357</c:f>
              <c:numCache>
                <c:formatCode>m"月"d"日"</c:formatCode>
                <c:ptCount val="32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44166</c:v>
                </c:pt>
              </c:numCache>
            </c:numRef>
          </c:cat>
          <c:val>
            <c:numRef>
              <c:f>香港マカオ台湾の患者・海外輸入症例・無症状病原体保有者!$CB$29:$CB$357</c:f>
              <c:numCache>
                <c:formatCode>General</c:formatCode>
                <c:ptCount val="329"/>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香港マカオ台湾の患者・海外輸入症例・無症状病原体保有者!$CA$29:$CA$357</c:f>
              <c:numCache>
                <c:formatCode>m"月"d"日"</c:formatCode>
                <c:ptCount val="32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44166</c:v>
                </c:pt>
              </c:numCache>
            </c:numRef>
          </c:cat>
          <c:val>
            <c:numRef>
              <c:f>香港マカオ台湾の患者・海外輸入症例・無症状病原体保有者!$CC$29:$CC$357</c:f>
              <c:numCache>
                <c:formatCode>General</c:formatCode>
                <c:ptCount val="3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香港マカオ台湾の患者・海外輸入症例・無症状病原体保有者!$CH$189:$CH$356</c:f>
              <c:numCache>
                <c:formatCode>m"月"d"日"</c:formatCode>
                <c:ptCount val="168"/>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44166</c:v>
                </c:pt>
              </c:numCache>
            </c:numRef>
          </c:cat>
          <c:val>
            <c:numRef>
              <c:f>香港マカオ台湾の患者・海外輸入症例・無症状病原体保有者!$CI$189:$CI$356</c:f>
              <c:numCache>
                <c:formatCode>General</c:formatCode>
                <c:ptCount val="16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3666772121786836E-2"/>
          <c:y val="1.8821718085173838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香港マカオ台湾の患者・海外輸入症例・無症状病原体保有者!$CF$189:$CF$356</c:f>
              <c:numCache>
                <c:formatCode>m"月"d"日"</c:formatCode>
                <c:ptCount val="168"/>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44166</c:v>
                </c:pt>
              </c:numCache>
            </c:numRef>
          </c:cat>
          <c:val>
            <c:numRef>
              <c:f>香港マカオ台湾の患者・海外輸入症例・無症状病原体保有者!$CG$189:$CG$356</c:f>
              <c:numCache>
                <c:formatCode>General</c:formatCode>
                <c:ptCount val="168"/>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148073088041306E-2"/>
          <c:y val="1.8303132877298102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国家衛健委発表に基づく感染状況!$W$27:$W$358</c:f>
              <c:numCache>
                <c:formatCode>m"月"d"日"</c:formatCode>
                <c:ptCount val="3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numCache>
            </c:numRef>
          </c:cat>
          <c:val>
            <c:numRef>
              <c:f>国家衛健委発表に基づく感染状況!$X$27:$X$358</c:f>
              <c:numCache>
                <c:formatCode>#,##0_);[Red]\(#,##0\)</c:formatCode>
                <c:ptCount val="33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国家衛健委発表に基づく感染状況!$W$27:$W$358</c:f>
              <c:numCache>
                <c:formatCode>m"月"d"日"</c:formatCode>
                <c:ptCount val="3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numCache>
            </c:numRef>
          </c:cat>
          <c:val>
            <c:numRef>
              <c:f>国家衛健委発表に基づく感染状況!$Y$27:$Y$358</c:f>
              <c:numCache>
                <c:formatCode>General</c:formatCode>
                <c:ptCount val="33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国家衛健委発表に基づく感染状況!$Z$27:$Z$358</c:f>
              <c:numCache>
                <c:formatCode>m"月"d"日"</c:formatCode>
                <c:ptCount val="3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numCache>
            </c:numRef>
          </c:cat>
          <c:val>
            <c:numRef>
              <c:f>国家衛健委発表に基づく感染状況!$AA$27:$AA$358</c:f>
              <c:numCache>
                <c:formatCode>General</c:formatCode>
                <c:ptCount val="33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国家衛健委発表に基づく感染状況!$Z$27:$Z$358</c:f>
              <c:numCache>
                <c:formatCode>m"月"d"日"</c:formatCode>
                <c:ptCount val="3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numCache>
            </c:numRef>
          </c:cat>
          <c:val>
            <c:numRef>
              <c:f>国家衛健委発表に基づく感染状況!$AB$27:$AB$358</c:f>
              <c:numCache>
                <c:formatCode>General</c:formatCode>
                <c:ptCount val="33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香港マカオ台湾の患者・海外輸入症例・無症状病原体保有者!$BE$70:$BE$357</c:f>
              <c:numCache>
                <c:formatCode>m"月"d"日"</c:formatCode>
                <c:ptCount val="28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44166</c:v>
                </c:pt>
              </c:numCache>
            </c:numRef>
          </c:cat>
          <c:val>
            <c:numRef>
              <c:f>香港マカオ台湾の患者・海外輸入症例・無症状病原体保有者!$BF$70:$BF$357</c:f>
              <c:numCache>
                <c:formatCode>General</c:formatCode>
                <c:ptCount val="28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香港マカオ台湾の患者・海外輸入症例・無症状病原体保有者!$BG$70:$BG$357</c:f>
              <c:numCache>
                <c:formatCode>m"月"d"日"</c:formatCode>
                <c:ptCount val="28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44166</c:v>
                </c:pt>
              </c:numCache>
            </c:numRef>
          </c:cat>
          <c:val>
            <c:numRef>
              <c:f>香港マカオ台湾の患者・海外輸入症例・無症状病原体保有者!$BH$70:$BH$357</c:f>
              <c:numCache>
                <c:formatCode>General</c:formatCode>
                <c:ptCount val="28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530793333032E-2"/>
          <c:y val="2.634181841245401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香港マカオ台湾の患者・海外輸入症例・無症状病原体保有者!$BS$29:$BS$357</c:f>
              <c:numCache>
                <c:formatCode>m"月"d"日"</c:formatCode>
                <c:ptCount val="32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44166</c:v>
                </c:pt>
              </c:numCache>
            </c:numRef>
          </c:cat>
          <c:val>
            <c:numRef>
              <c:f>香港マカオ台湾の患者・海外輸入症例・無症状病原体保有者!$BT$29:$BT$357</c:f>
              <c:numCache>
                <c:formatCode>General</c:formatCode>
                <c:ptCount val="329"/>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香港マカオ台湾の患者・海外輸入症例・無症状病原体保有者!$BS$29:$BS$357</c:f>
              <c:numCache>
                <c:formatCode>m"月"d"日"</c:formatCode>
                <c:ptCount val="32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44166</c:v>
                </c:pt>
              </c:numCache>
            </c:numRef>
          </c:cat>
          <c:val>
            <c:numRef>
              <c:f>香港マカオ台湾の患者・海外輸入症例・無症状病原体保有者!$BU$29:$BU$357</c:f>
              <c:numCache>
                <c:formatCode>General</c:formatCode>
                <c:ptCount val="3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香港マカオ台湾の患者・海外輸入症例・無症状病原体保有者!$BS$29:$BS$357</c:f>
              <c:numCache>
                <c:formatCode>m"月"d"日"</c:formatCode>
                <c:ptCount val="32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44166</c:v>
                </c:pt>
              </c:numCache>
            </c:numRef>
          </c:cat>
          <c:val>
            <c:numRef>
              <c:f>香港マカオ台湾の患者・海外輸入症例・無症状病原体保有者!$BV$29:$BV$357</c:f>
              <c:numCache>
                <c:formatCode>General</c:formatCode>
                <c:ptCount val="3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香港マカオ台湾の患者・海外輸入症例・無症状病原体保有者!$BO$29:$BO$357</c:f>
              <c:numCache>
                <c:formatCode>m"月"d"日"</c:formatCode>
                <c:ptCount val="32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44166</c:v>
                </c:pt>
              </c:numCache>
            </c:numRef>
          </c:cat>
          <c:val>
            <c:numRef>
              <c:f>香港マカオ台湾の患者・海外輸入症例・無症状病原体保有者!$BP$29:$BP$357</c:f>
              <c:numCache>
                <c:formatCode>General</c:formatCode>
                <c:ptCount val="329"/>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香港マカオ台湾の患者・海外輸入症例・無症状病原体保有者!$BO$29:$BO$357</c:f>
              <c:numCache>
                <c:formatCode>m"月"d"日"</c:formatCode>
                <c:ptCount val="32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44166</c:v>
                </c:pt>
              </c:numCache>
            </c:numRef>
          </c:cat>
          <c:val>
            <c:numRef>
              <c:f>香港マカオ台湾の患者・海外輸入症例・無症状病原体保有者!$BQ$29:$BQ$357</c:f>
              <c:numCache>
                <c:formatCode>General</c:formatCode>
                <c:ptCount val="3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香港マカオ台湾の患者・海外輸入症例・無症状病原体保有者!$BO$29:$BO$357</c:f>
              <c:numCache>
                <c:formatCode>m"月"d"日"</c:formatCode>
                <c:ptCount val="32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44166</c:v>
                </c:pt>
              </c:numCache>
            </c:numRef>
          </c:cat>
          <c:val>
            <c:numRef>
              <c:f>香港マカオ台湾の患者・海外輸入症例・無症状病原体保有者!$BR$29:$BR$357</c:f>
              <c:numCache>
                <c:formatCode>General</c:formatCode>
                <c:ptCount val="32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香港マカオ台湾の患者・海外輸入症例・無症状病原体保有者!$BW$29:$BW$357</c:f>
              <c:numCache>
                <c:formatCode>m"月"d"日"</c:formatCode>
                <c:ptCount val="32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44166</c:v>
                </c:pt>
              </c:numCache>
            </c:numRef>
          </c:cat>
          <c:val>
            <c:numRef>
              <c:f>香港マカオ台湾の患者・海外輸入症例・無症状病原体保有者!$BX$29:$BX$357</c:f>
              <c:numCache>
                <c:formatCode>General</c:formatCode>
                <c:ptCount val="329"/>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香港マカオ台湾の患者・海外輸入症例・無症状病原体保有者!$BW$29:$BW$357</c:f>
              <c:numCache>
                <c:formatCode>m"月"d"日"</c:formatCode>
                <c:ptCount val="32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44166</c:v>
                </c:pt>
              </c:numCache>
            </c:numRef>
          </c:cat>
          <c:val>
            <c:numRef>
              <c:f>香港マカオ台湾の患者・海外輸入症例・無症状病原体保有者!$BY$29:$BY$357</c:f>
              <c:numCache>
                <c:formatCode>General</c:formatCode>
                <c:ptCount val="3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香港マカオ台湾の患者・海外輸入症例・無症状病原体保有者!$BW$29:$BW$357</c:f>
              <c:numCache>
                <c:formatCode>m"月"d"日"</c:formatCode>
                <c:ptCount val="32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44166</c:v>
                </c:pt>
              </c:numCache>
            </c:numRef>
          </c:cat>
          <c:val>
            <c:numRef>
              <c:f>香港マカオ台湾の患者・海外輸入症例・無症状病原体保有者!$BZ$29:$BZ$357</c:f>
              <c:numCache>
                <c:formatCode>General</c:formatCode>
                <c:ptCount val="3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香港マカオ台湾の患者・海外輸入症例・無症状病原体保有者!$BI$97:$BI$356</c:f>
              <c:numCache>
                <c:formatCode>m"月"d"日"</c:formatCode>
                <c:ptCount val="26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44166</c:v>
                </c:pt>
              </c:numCache>
            </c:numRef>
          </c:cat>
          <c:val>
            <c:numRef>
              <c:f>香港マカオ台湾の患者・海外輸入症例・無症状病原体保有者!$BJ$97:$BJ$356</c:f>
              <c:numCache>
                <c:formatCode>General</c:formatCode>
                <c:ptCount val="260"/>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香港マカオ台湾の患者・海外輸入症例・無症状病原体保有者!$BI$97:$BI$356</c:f>
              <c:numCache>
                <c:formatCode>m"月"d"日"</c:formatCode>
                <c:ptCount val="26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44166</c:v>
                </c:pt>
              </c:numCache>
            </c:numRef>
          </c:cat>
          <c:val>
            <c:numRef>
              <c:f>香港マカオ台湾の患者・海外輸入症例・無症状病原体保有者!$BK$97:$BK$356</c:f>
              <c:numCache>
                <c:formatCode>General</c:formatCode>
                <c:ptCount val="260"/>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香港マカオ台湾の患者・海外輸入症例・無症状病原体保有者!$BL$97:$BL$356</c:f>
              <c:numCache>
                <c:formatCode>m"月"d"日"</c:formatCode>
                <c:ptCount val="26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44166</c:v>
                </c:pt>
              </c:numCache>
            </c:numRef>
          </c:cat>
          <c:val>
            <c:numRef>
              <c:f>香港マカオ台湾の患者・海外輸入症例・無症状病原体保有者!$BM$97:$BM$356</c:f>
              <c:numCache>
                <c:formatCode>General</c:formatCode>
                <c:ptCount val="260"/>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香港マカオ台湾の患者・海外輸入症例・無症状病原体保有者!$BL$97:$BL$356</c:f>
              <c:numCache>
                <c:formatCode>m"月"d"日"</c:formatCode>
                <c:ptCount val="26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44166</c:v>
                </c:pt>
              </c:numCache>
            </c:numRef>
          </c:cat>
          <c:val>
            <c:numRef>
              <c:f>香港マカオ台湾の患者・海外輸入症例・無症状病原体保有者!$BN$97:$BN$356</c:f>
              <c:numCache>
                <c:formatCode>General</c:formatCode>
                <c:ptCount val="260"/>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日からの患者死者急増が止まったと思ったら、</a:t>
          </a:r>
          <a:r>
            <a:rPr kumimoji="1" lang="en-US" altLang="ja-JP" sz="1800" b="1" kern="1200">
              <a:solidFill>
                <a:srgbClr val="FF0000"/>
              </a:solidFill>
              <a:effectLst/>
              <a:latin typeface="+mn-lt"/>
              <a:ea typeface="+mn-ea"/>
              <a:cs typeface="+mn-cs"/>
            </a:rPr>
            <a:t>11</a:t>
          </a:r>
          <a:r>
            <a:rPr kumimoji="1" lang="ja-JP" altLang="ja-JP" sz="1800" b="1" kern="1200">
              <a:solidFill>
                <a:srgbClr val="FF0000"/>
              </a:solidFill>
              <a:effectLst/>
              <a:latin typeface="+mn-lt"/>
              <a:ea typeface="+mn-ea"/>
              <a:cs typeface="+mn-cs"/>
            </a:rPr>
            <a:t>月になりまた急増？！</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41862" y="1477476"/>
          <a:ext cx="1822413" cy="904966"/>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67"/>
  <sheetViews>
    <sheetView workbookViewId="0">
      <pane xSplit="2" ySplit="5" topLeftCell="V348" activePane="bottomRight" state="frozen"/>
      <selection pane="topRight" activeCell="C1" sqref="C1"/>
      <selection pane="bottomLeft" activeCell="A8" sqref="A8"/>
      <selection pane="bottomRight" activeCell="V355" sqref="V35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1" t="s">
        <v>78</v>
      </c>
      <c r="D1" s="291"/>
      <c r="E1" s="291"/>
      <c r="F1" s="291"/>
      <c r="G1" s="291"/>
      <c r="H1" s="291"/>
      <c r="I1" s="291"/>
      <c r="J1" s="291"/>
      <c r="K1" s="291"/>
      <c r="L1" s="291"/>
      <c r="M1" s="291"/>
      <c r="N1" s="291"/>
      <c r="O1" s="291"/>
      <c r="P1" s="87"/>
      <c r="Q1" s="87"/>
      <c r="R1" s="87"/>
      <c r="S1" s="87"/>
      <c r="T1" s="87"/>
      <c r="U1" s="86">
        <v>44179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8" t="s">
        <v>72</v>
      </c>
      <c r="D4" s="299"/>
      <c r="E4" s="299"/>
      <c r="F4" s="309"/>
      <c r="G4" s="298" t="s">
        <v>68</v>
      </c>
      <c r="H4" s="299"/>
      <c r="I4" s="304" t="s">
        <v>87</v>
      </c>
      <c r="J4" s="300" t="s">
        <v>71</v>
      </c>
      <c r="K4" s="301"/>
      <c r="L4" s="302" t="s">
        <v>70</v>
      </c>
      <c r="M4" s="303"/>
      <c r="N4" s="292" t="s">
        <v>73</v>
      </c>
      <c r="O4" s="293"/>
      <c r="P4" s="306" t="s">
        <v>92</v>
      </c>
      <c r="Q4" s="307"/>
      <c r="R4" s="306" t="s">
        <v>88</v>
      </c>
      <c r="S4" s="307"/>
      <c r="T4" s="308"/>
      <c r="U4" s="294" t="s">
        <v>75</v>
      </c>
    </row>
    <row r="5" spans="2:21" ht="18.5" customHeight="1" thickBot="1" x14ac:dyDescent="0.6">
      <c r="B5" s="63" t="s">
        <v>76</v>
      </c>
      <c r="C5" s="296" t="s">
        <v>69</v>
      </c>
      <c r="D5" s="297"/>
      <c r="E5" s="92" t="s">
        <v>9</v>
      </c>
      <c r="F5" s="71" t="s">
        <v>86</v>
      </c>
      <c r="G5" s="69" t="s">
        <v>69</v>
      </c>
      <c r="H5" s="70" t="s">
        <v>9</v>
      </c>
      <c r="I5" s="305"/>
      <c r="J5" s="69" t="s">
        <v>69</v>
      </c>
      <c r="K5" s="70" t="s">
        <v>74</v>
      </c>
      <c r="L5" s="69" t="s">
        <v>69</v>
      </c>
      <c r="M5" s="70" t="s">
        <v>9</v>
      </c>
      <c r="N5" s="69" t="s">
        <v>69</v>
      </c>
      <c r="O5" s="71" t="s">
        <v>9</v>
      </c>
      <c r="P5" s="88" t="s">
        <v>105</v>
      </c>
      <c r="Q5" s="71" t="s">
        <v>9</v>
      </c>
      <c r="R5" s="119" t="s">
        <v>90</v>
      </c>
      <c r="S5" s="68" t="s">
        <v>91</v>
      </c>
      <c r="T5" s="68" t="s">
        <v>89</v>
      </c>
      <c r="U5" s="295"/>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W355" si="1601">+B354</f>
        <v>44177</v>
      </c>
      <c r="X354" s="122">
        <f t="shared" ref="X354" si="1602">+G354</f>
        <v>24</v>
      </c>
      <c r="Y354" s="97">
        <f t="shared" ref="Y354" si="1603">+H354</f>
        <v>86725</v>
      </c>
      <c r="Z354" s="123">
        <f t="shared" ref="Z354:Z355"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c r="C356" s="48"/>
      <c r="D356" s="84"/>
      <c r="E356" s="110"/>
      <c r="F356" s="57"/>
      <c r="G356" s="48"/>
      <c r="H356" s="89"/>
      <c r="I356" s="89"/>
      <c r="J356" s="269"/>
      <c r="K356" s="56"/>
      <c r="L356" s="48"/>
      <c r="M356" s="89"/>
      <c r="N356" s="48"/>
      <c r="O356" s="89"/>
      <c r="P356" s="111"/>
      <c r="Q356" s="57"/>
      <c r="R356" s="48"/>
      <c r="S356" s="118"/>
      <c r="T356" s="57"/>
      <c r="U356" s="78"/>
      <c r="W356" s="121"/>
      <c r="X356" s="122"/>
      <c r="Y356" s="97"/>
      <c r="Z356" s="123"/>
      <c r="AA356" s="97"/>
      <c r="AB356" s="97"/>
    </row>
    <row r="357" spans="2:28" x14ac:dyDescent="0.55000000000000004">
      <c r="B357" s="77"/>
      <c r="C357" s="59"/>
      <c r="D357" s="49"/>
      <c r="E357" s="61"/>
      <c r="F357" s="60"/>
      <c r="G357" s="59"/>
      <c r="H357" s="61"/>
      <c r="I357" s="55"/>
      <c r="J357" s="59"/>
      <c r="K357" s="61"/>
      <c r="L357" s="59"/>
      <c r="M357" s="61"/>
      <c r="N357" s="48"/>
      <c r="O357" s="60"/>
      <c r="P357" s="124"/>
      <c r="Q357" s="60"/>
      <c r="R357" s="48"/>
      <c r="S357" s="60"/>
      <c r="T357" s="60"/>
      <c r="U357" s="78"/>
    </row>
    <row r="358" spans="2:28" ht="9.5" customHeight="1" thickBot="1" x14ac:dyDescent="0.6">
      <c r="B358" s="66"/>
      <c r="C358" s="79"/>
      <c r="D358" s="80"/>
      <c r="E358" s="82"/>
      <c r="F358" s="95"/>
      <c r="G358" s="79"/>
      <c r="H358" s="82"/>
      <c r="I358" s="82"/>
      <c r="J358" s="79"/>
      <c r="K358" s="82"/>
      <c r="L358" s="79"/>
      <c r="M358" s="82"/>
      <c r="N358" s="83"/>
      <c r="O358" s="81"/>
      <c r="P358" s="94"/>
      <c r="Q358" s="95"/>
      <c r="R358" s="120"/>
      <c r="S358" s="95"/>
      <c r="T358" s="95"/>
      <c r="U358" s="67"/>
    </row>
    <row r="360" spans="2:28" ht="13" customHeight="1" x14ac:dyDescent="0.55000000000000004">
      <c r="E360" s="112"/>
      <c r="F360" s="113"/>
      <c r="G360" s="112" t="s">
        <v>80</v>
      </c>
      <c r="H360" s="113"/>
      <c r="I360" s="113"/>
      <c r="J360" s="113"/>
      <c r="U360" s="72"/>
    </row>
    <row r="361" spans="2:28" ht="13" customHeight="1" x14ac:dyDescent="0.55000000000000004">
      <c r="E361" s="112" t="s">
        <v>98</v>
      </c>
      <c r="F361" s="113"/>
      <c r="G361" s="289" t="s">
        <v>79</v>
      </c>
      <c r="H361" s="290"/>
      <c r="I361" s="112" t="s">
        <v>106</v>
      </c>
      <c r="J361" s="113"/>
    </row>
    <row r="362" spans="2:28" ht="13" customHeight="1" x14ac:dyDescent="0.55000000000000004">
      <c r="B362" s="130"/>
      <c r="E362" s="114" t="s">
        <v>108</v>
      </c>
      <c r="F362" s="113"/>
      <c r="G362" s="115"/>
      <c r="H362" s="115"/>
      <c r="I362" s="112" t="s">
        <v>107</v>
      </c>
      <c r="J362" s="113"/>
    </row>
    <row r="363" spans="2:28" ht="18.5" customHeight="1" x14ac:dyDescent="0.55000000000000004">
      <c r="E363" s="112" t="s">
        <v>96</v>
      </c>
      <c r="F363" s="113"/>
      <c r="G363" s="112" t="s">
        <v>97</v>
      </c>
      <c r="H363" s="113"/>
      <c r="I363" s="113"/>
      <c r="J363" s="113"/>
    </row>
    <row r="364" spans="2:28" ht="13" customHeight="1" x14ac:dyDescent="0.55000000000000004">
      <c r="E364" s="112" t="s">
        <v>98</v>
      </c>
      <c r="F364" s="113"/>
      <c r="G364" s="112" t="s">
        <v>99</v>
      </c>
      <c r="H364" s="113"/>
      <c r="I364" s="113"/>
      <c r="J364" s="113"/>
    </row>
    <row r="365" spans="2:28" ht="13" customHeight="1" x14ac:dyDescent="0.55000000000000004">
      <c r="E365" s="112" t="s">
        <v>98</v>
      </c>
      <c r="F365" s="113"/>
      <c r="G365" s="112" t="s">
        <v>100</v>
      </c>
      <c r="H365" s="113"/>
      <c r="I365" s="113"/>
      <c r="J365" s="113"/>
    </row>
    <row r="366" spans="2:28" ht="13" customHeight="1" x14ac:dyDescent="0.55000000000000004">
      <c r="E366" s="112" t="s">
        <v>101</v>
      </c>
      <c r="F366" s="113"/>
      <c r="G366" s="112" t="s">
        <v>102</v>
      </c>
      <c r="H366" s="113"/>
      <c r="I366" s="113"/>
      <c r="J366" s="113"/>
    </row>
    <row r="367" spans="2:28" ht="13" customHeight="1" x14ac:dyDescent="0.55000000000000004">
      <c r="E367" s="112" t="s">
        <v>103</v>
      </c>
      <c r="F367" s="113"/>
      <c r="G367" s="112" t="s">
        <v>104</v>
      </c>
      <c r="H367" s="113"/>
      <c r="I367" s="113"/>
      <c r="J367" s="113"/>
    </row>
  </sheetData>
  <mergeCells count="12">
    <mergeCell ref="G361:H36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61"/>
  <sheetViews>
    <sheetView tabSelected="1" topLeftCell="A5" zoomScale="96" zoomScaleNormal="96" workbookViewId="0">
      <pane xSplit="1" ySplit="3" topLeftCell="AW348" activePane="bottomRight" state="frozen"/>
      <selection activeCell="A5" sqref="A5"/>
      <selection pane="topRight" activeCell="B5" sqref="B5"/>
      <selection pane="bottomLeft" activeCell="A8" sqref="A8"/>
      <selection pane="bottomRight" activeCell="BC354" sqref="BC354"/>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5" t="s">
        <v>130</v>
      </c>
      <c r="C4" s="356"/>
      <c r="D4" s="356"/>
      <c r="E4" s="356"/>
      <c r="F4" s="356"/>
      <c r="G4" s="356"/>
      <c r="H4" s="356"/>
      <c r="I4" s="356"/>
      <c r="J4" s="356"/>
      <c r="K4" s="357"/>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8" t="s">
        <v>76</v>
      </c>
      <c r="B5" s="360" t="s">
        <v>134</v>
      </c>
      <c r="C5" s="358"/>
      <c r="D5" s="358"/>
      <c r="E5" s="358"/>
      <c r="F5" s="361" t="s">
        <v>135</v>
      </c>
      <c r="G5" s="358" t="s">
        <v>131</v>
      </c>
      <c r="H5" s="358"/>
      <c r="I5" s="358"/>
      <c r="J5" s="358" t="s">
        <v>132</v>
      </c>
      <c r="K5" s="359"/>
      <c r="L5" s="347" t="s">
        <v>69</v>
      </c>
      <c r="M5" s="348"/>
      <c r="N5" s="351" t="s">
        <v>9</v>
      </c>
      <c r="O5" s="352"/>
      <c r="P5" s="340" t="s">
        <v>128</v>
      </c>
      <c r="Q5" s="341"/>
      <c r="R5" s="341"/>
      <c r="S5" s="342"/>
      <c r="T5" s="316" t="s">
        <v>88</v>
      </c>
      <c r="U5" s="317"/>
      <c r="V5" s="317"/>
      <c r="W5" s="317"/>
      <c r="X5" s="318"/>
      <c r="Y5" s="131"/>
      <c r="Z5" s="328" t="s">
        <v>76</v>
      </c>
      <c r="AA5" s="330" t="s">
        <v>161</v>
      </c>
      <c r="AB5" s="331"/>
      <c r="AC5" s="332"/>
      <c r="AD5" s="324" t="s">
        <v>142</v>
      </c>
      <c r="AE5" s="325"/>
      <c r="AF5" s="311"/>
      <c r="AG5" s="311"/>
      <c r="AH5" s="311"/>
      <c r="AI5" s="311"/>
      <c r="AJ5" s="326"/>
      <c r="AK5" s="310" t="s">
        <v>143</v>
      </c>
      <c r="AL5" s="311"/>
      <c r="AM5" s="311"/>
      <c r="AN5" s="311"/>
      <c r="AO5" s="311"/>
      <c r="AP5" s="338"/>
      <c r="AQ5" s="310" t="s">
        <v>144</v>
      </c>
      <c r="AR5" s="311"/>
      <c r="AS5" s="311"/>
      <c r="AT5" s="311"/>
      <c r="AU5" s="311"/>
      <c r="AV5" s="312"/>
    </row>
    <row r="6" spans="1:87" ht="18" customHeight="1" x14ac:dyDescent="0.55000000000000004">
      <c r="A6" s="328"/>
      <c r="B6" s="363" t="s">
        <v>148</v>
      </c>
      <c r="C6" s="364"/>
      <c r="D6" s="336" t="s">
        <v>86</v>
      </c>
      <c r="E6" s="365" t="s">
        <v>136</v>
      </c>
      <c r="F6" s="362"/>
      <c r="G6" s="336" t="s">
        <v>133</v>
      </c>
      <c r="H6" s="336" t="s">
        <v>9</v>
      </c>
      <c r="I6" s="336" t="s">
        <v>86</v>
      </c>
      <c r="J6" s="336" t="s">
        <v>133</v>
      </c>
      <c r="K6" s="367" t="s">
        <v>9</v>
      </c>
      <c r="L6" s="349"/>
      <c r="M6" s="350"/>
      <c r="N6" s="353"/>
      <c r="O6" s="354"/>
      <c r="P6" s="343"/>
      <c r="Q6" s="344"/>
      <c r="R6" s="344"/>
      <c r="S6" s="345"/>
      <c r="T6" s="319"/>
      <c r="U6" s="320"/>
      <c r="V6" s="320"/>
      <c r="W6" s="320"/>
      <c r="X6" s="321"/>
      <c r="Y6" s="131"/>
      <c r="Z6" s="328"/>
      <c r="AA6" s="333"/>
      <c r="AB6" s="334"/>
      <c r="AC6" s="335"/>
      <c r="AD6" s="322" t="s">
        <v>141</v>
      </c>
      <c r="AE6" s="323"/>
      <c r="AF6" s="314"/>
      <c r="AG6" s="314" t="s">
        <v>140</v>
      </c>
      <c r="AH6" s="314"/>
      <c r="AI6" s="314" t="s">
        <v>132</v>
      </c>
      <c r="AJ6" s="327"/>
      <c r="AK6" s="313" t="s">
        <v>141</v>
      </c>
      <c r="AL6" s="314"/>
      <c r="AM6" s="314" t="s">
        <v>140</v>
      </c>
      <c r="AN6" s="314"/>
      <c r="AO6" s="314" t="s">
        <v>132</v>
      </c>
      <c r="AP6" s="339"/>
      <c r="AQ6" s="313" t="s">
        <v>141</v>
      </c>
      <c r="AR6" s="314"/>
      <c r="AS6" s="314" t="s">
        <v>140</v>
      </c>
      <c r="AT6" s="314"/>
      <c r="AU6" s="314" t="s">
        <v>132</v>
      </c>
      <c r="AV6" s="315"/>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9"/>
      <c r="B7" s="141" t="s">
        <v>133</v>
      </c>
      <c r="C7" s="133" t="s">
        <v>9</v>
      </c>
      <c r="D7" s="337"/>
      <c r="E7" s="366"/>
      <c r="F7" s="337"/>
      <c r="G7" s="337"/>
      <c r="H7" s="337"/>
      <c r="I7" s="337"/>
      <c r="J7" s="337"/>
      <c r="K7" s="368"/>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9"/>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46" t="s">
        <v>176</v>
      </c>
      <c r="AY7" s="346"/>
      <c r="AZ7" s="346"/>
      <c r="BA7" s="346"/>
      <c r="BB7" s="346"/>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3">
        <f t="shared" ref="CG190:CG253" si="246">+AD190</f>
        <v>9</v>
      </c>
      <c r="CH190" s="1">
        <f t="shared" ref="CH190:CH253" si="247">+Z190</f>
        <v>44014</v>
      </c>
      <c r="CI190" s="284">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5">
        <f t="shared" si="246"/>
        <v>5</v>
      </c>
      <c r="CH191" s="1">
        <f t="shared" si="247"/>
        <v>44015</v>
      </c>
      <c r="CI191" s="286">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5">
        <f t="shared" si="246"/>
        <v>11</v>
      </c>
      <c r="CH192" s="1">
        <f t="shared" si="247"/>
        <v>44016</v>
      </c>
      <c r="CI192" s="286">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5">
        <f t="shared" si="246"/>
        <v>10</v>
      </c>
      <c r="CH193" s="1">
        <f t="shared" si="247"/>
        <v>44017</v>
      </c>
      <c r="CI193" s="286">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5">
        <f t="shared" si="246"/>
        <v>17</v>
      </c>
      <c r="CH194" s="1">
        <f t="shared" si="247"/>
        <v>44018</v>
      </c>
      <c r="CI194" s="286">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5">
        <f t="shared" si="246"/>
        <v>14</v>
      </c>
      <c r="CH195" s="1">
        <f t="shared" si="247"/>
        <v>44019</v>
      </c>
      <c r="CI195" s="286">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5">
        <f t="shared" si="246"/>
        <v>24</v>
      </c>
      <c r="CH196" s="1">
        <f t="shared" si="247"/>
        <v>44020</v>
      </c>
      <c r="CI196" s="286">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5">
        <f t="shared" si="246"/>
        <v>42</v>
      </c>
      <c r="CH197" s="1">
        <f t="shared" si="247"/>
        <v>44021</v>
      </c>
      <c r="CI197" s="286">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5">
        <f t="shared" si="246"/>
        <v>38</v>
      </c>
      <c r="CH198" s="1">
        <f t="shared" si="247"/>
        <v>44022</v>
      </c>
      <c r="CI198" s="286">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5">
        <f t="shared" si="246"/>
        <v>28</v>
      </c>
      <c r="CH199" s="1">
        <f t="shared" si="247"/>
        <v>44023</v>
      </c>
      <c r="CI199" s="286">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5">
        <f t="shared" si="246"/>
        <v>38</v>
      </c>
      <c r="CH200" s="1">
        <f t="shared" si="247"/>
        <v>44024</v>
      </c>
      <c r="CI200" s="286">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5">
        <f t="shared" si="246"/>
        <v>52</v>
      </c>
      <c r="CH201" s="1">
        <f t="shared" si="247"/>
        <v>44025</v>
      </c>
      <c r="CI201" s="286">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5">
        <f t="shared" si="246"/>
        <v>48</v>
      </c>
      <c r="CH202" s="1">
        <f t="shared" si="247"/>
        <v>44026</v>
      </c>
      <c r="CI202" s="286">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5">
        <f t="shared" si="246"/>
        <v>19</v>
      </c>
      <c r="CH203" s="1">
        <f t="shared" si="247"/>
        <v>44027</v>
      </c>
      <c r="CI203" s="286">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5">
        <f t="shared" si="246"/>
        <v>67</v>
      </c>
      <c r="CH204" s="1">
        <f t="shared" si="247"/>
        <v>44028</v>
      </c>
      <c r="CI204" s="286">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5">
        <f t="shared" si="246"/>
        <v>58</v>
      </c>
      <c r="CH205" s="1">
        <f t="shared" si="247"/>
        <v>44029</v>
      </c>
      <c r="CI205" s="286">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5">
        <f t="shared" si="246"/>
        <v>64</v>
      </c>
      <c r="CH206" s="1">
        <f t="shared" si="247"/>
        <v>44030</v>
      </c>
      <c r="CI206" s="286">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5">
        <f t="shared" si="246"/>
        <v>108</v>
      </c>
      <c r="CH207" s="1">
        <f t="shared" si="247"/>
        <v>44031</v>
      </c>
      <c r="CI207" s="286">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5">
        <f t="shared" si="246"/>
        <v>73</v>
      </c>
      <c r="CH208" s="1">
        <f t="shared" si="247"/>
        <v>44032</v>
      </c>
      <c r="CI208" s="286">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5">
        <f t="shared" si="246"/>
        <v>60</v>
      </c>
      <c r="CH209" s="1">
        <f t="shared" si="247"/>
        <v>44033</v>
      </c>
      <c r="CI209" s="286">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5">
        <f t="shared" si="246"/>
        <v>113</v>
      </c>
      <c r="CH210" s="1">
        <f t="shared" si="247"/>
        <v>44034</v>
      </c>
      <c r="CI210" s="286">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5">
        <f t="shared" si="246"/>
        <v>118</v>
      </c>
      <c r="CH211" s="1">
        <f t="shared" si="247"/>
        <v>44035</v>
      </c>
      <c r="CI211" s="286">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5">
        <f t="shared" si="246"/>
        <v>123</v>
      </c>
      <c r="CH212" s="1">
        <f t="shared" si="247"/>
        <v>44036</v>
      </c>
      <c r="CI212" s="286">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5">
        <f t="shared" si="246"/>
        <v>133</v>
      </c>
      <c r="CH213" s="1">
        <f t="shared" si="247"/>
        <v>44037</v>
      </c>
      <c r="CI213" s="286">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5">
        <f t="shared" si="246"/>
        <v>128</v>
      </c>
      <c r="CH214" s="1">
        <f t="shared" si="247"/>
        <v>44038</v>
      </c>
      <c r="CI214" s="286">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5">
        <f t="shared" si="246"/>
        <v>145</v>
      </c>
      <c r="CH215" s="1">
        <f t="shared" si="247"/>
        <v>44039</v>
      </c>
      <c r="CI215" s="286">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5">
        <f t="shared" si="246"/>
        <v>106</v>
      </c>
      <c r="CH216" s="1">
        <f t="shared" si="247"/>
        <v>44040</v>
      </c>
      <c r="CI216" s="286">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5">
        <f t="shared" si="246"/>
        <v>118</v>
      </c>
      <c r="CH217" s="1">
        <f t="shared" si="247"/>
        <v>44041</v>
      </c>
      <c r="CI217" s="286">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5">
        <f t="shared" si="246"/>
        <v>149</v>
      </c>
      <c r="CH218" s="1">
        <f t="shared" si="247"/>
        <v>44042</v>
      </c>
      <c r="CI218" s="286">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5">
        <f t="shared" si="246"/>
        <v>121</v>
      </c>
      <c r="CH219" s="1">
        <f t="shared" si="247"/>
        <v>44043</v>
      </c>
      <c r="CI219" s="286">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5">
        <f t="shared" si="246"/>
        <v>124</v>
      </c>
      <c r="CH220" s="1">
        <f t="shared" si="247"/>
        <v>44044</v>
      </c>
      <c r="CI220" s="286">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5">
        <f t="shared" si="246"/>
        <v>115</v>
      </c>
      <c r="CH221" s="1">
        <f t="shared" si="247"/>
        <v>44045</v>
      </c>
      <c r="CI221" s="286">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5">
        <f t="shared" si="246"/>
        <v>78</v>
      </c>
      <c r="CH222" s="1">
        <f t="shared" si="247"/>
        <v>44046</v>
      </c>
      <c r="CI222" s="286">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5">
        <f t="shared" si="246"/>
        <v>80</v>
      </c>
      <c r="CH223" s="1">
        <f t="shared" si="247"/>
        <v>44047</v>
      </c>
      <c r="CI223" s="286">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5">
        <f t="shared" si="246"/>
        <v>85</v>
      </c>
      <c r="CH224" s="1">
        <f t="shared" si="247"/>
        <v>44048</v>
      </c>
      <c r="CI224" s="286">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5">
        <f t="shared" si="246"/>
        <v>95</v>
      </c>
      <c r="CH225" s="1">
        <f t="shared" si="247"/>
        <v>44049</v>
      </c>
      <c r="CI225" s="286">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5">
        <f t="shared" si="246"/>
        <v>89</v>
      </c>
      <c r="CH226" s="1">
        <f t="shared" si="247"/>
        <v>44050</v>
      </c>
      <c r="CI226" s="286">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5">
        <f t="shared" si="246"/>
        <v>69</v>
      </c>
      <c r="CH227" s="1">
        <f t="shared" si="247"/>
        <v>44051</v>
      </c>
      <c r="CI227" s="286">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5">
        <f t="shared" si="246"/>
        <v>72</v>
      </c>
      <c r="CH228" s="1">
        <f t="shared" si="247"/>
        <v>44052</v>
      </c>
      <c r="CI228" s="286">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5">
        <f t="shared" si="246"/>
        <v>69</v>
      </c>
      <c r="CH229" s="1">
        <f t="shared" si="247"/>
        <v>44053</v>
      </c>
      <c r="CI229" s="286">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5">
        <f t="shared" si="246"/>
        <v>33</v>
      </c>
      <c r="CH230" s="1">
        <f t="shared" si="247"/>
        <v>44054</v>
      </c>
      <c r="CI230" s="286">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5">
        <f t="shared" si="246"/>
        <v>62</v>
      </c>
      <c r="CH231" s="1">
        <f t="shared" si="247"/>
        <v>44055</v>
      </c>
      <c r="CI231" s="286">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5">
        <f t="shared" si="246"/>
        <v>69</v>
      </c>
      <c r="CH232" s="1">
        <f t="shared" si="247"/>
        <v>44056</v>
      </c>
      <c r="CI232" s="286">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5">
        <f t="shared" si="246"/>
        <v>48</v>
      </c>
      <c r="CH233" s="1">
        <f t="shared" si="247"/>
        <v>44057</v>
      </c>
      <c r="CI233" s="286">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5">
        <f t="shared" si="246"/>
        <v>46</v>
      </c>
      <c r="CH234" s="1">
        <f t="shared" si="247"/>
        <v>44058</v>
      </c>
      <c r="CI234" s="286">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5">
        <f t="shared" si="246"/>
        <v>74</v>
      </c>
      <c r="CH235" s="1">
        <f t="shared" si="247"/>
        <v>44059</v>
      </c>
      <c r="CI235" s="286">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5">
        <f t="shared" si="246"/>
        <v>44</v>
      </c>
      <c r="CH236" s="1">
        <f t="shared" si="247"/>
        <v>44060</v>
      </c>
      <c r="CI236" s="286">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5">
        <f t="shared" si="246"/>
        <v>36</v>
      </c>
      <c r="CH237" s="1">
        <f t="shared" si="247"/>
        <v>44061</v>
      </c>
      <c r="CI237" s="286">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5">
        <f t="shared" si="246"/>
        <v>26</v>
      </c>
      <c r="CH238" s="1">
        <f t="shared" si="247"/>
        <v>44062</v>
      </c>
      <c r="CI238" s="286">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5">
        <f t="shared" si="246"/>
        <v>18</v>
      </c>
      <c r="CH239" s="1">
        <f t="shared" si="247"/>
        <v>44063</v>
      </c>
      <c r="CI239" s="286">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5">
        <f t="shared" si="246"/>
        <v>27</v>
      </c>
      <c r="CH240" s="1">
        <f t="shared" si="247"/>
        <v>44064</v>
      </c>
      <c r="CI240" s="286">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5">
        <f t="shared" si="246"/>
        <v>26</v>
      </c>
      <c r="CH241" s="1">
        <f t="shared" si="247"/>
        <v>44065</v>
      </c>
      <c r="CI241" s="286">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5">
        <f t="shared" si="246"/>
        <v>25</v>
      </c>
      <c r="CH242" s="1">
        <f t="shared" si="247"/>
        <v>44066</v>
      </c>
      <c r="CI242" s="286">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5">
        <f t="shared" si="246"/>
        <v>9</v>
      </c>
      <c r="CH243" s="1">
        <f t="shared" si="247"/>
        <v>44067</v>
      </c>
      <c r="CI243" s="286">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5">
        <f t="shared" si="246"/>
        <v>19</v>
      </c>
      <c r="CH244" s="1">
        <f t="shared" si="247"/>
        <v>44068</v>
      </c>
      <c r="CI244" s="286">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5">
        <f t="shared" si="246"/>
        <v>24</v>
      </c>
      <c r="CH245" s="1">
        <f t="shared" si="247"/>
        <v>44069</v>
      </c>
      <c r="CI245" s="286">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5">
        <f t="shared" si="246"/>
        <v>21</v>
      </c>
      <c r="CH246" s="1">
        <f t="shared" si="247"/>
        <v>44070</v>
      </c>
      <c r="CI246" s="286">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5">
        <f t="shared" si="246"/>
        <v>13</v>
      </c>
      <c r="CH247" s="1">
        <f t="shared" si="247"/>
        <v>44071</v>
      </c>
      <c r="CI247" s="286">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5">
        <f t="shared" si="246"/>
        <v>18</v>
      </c>
      <c r="CH248" s="1">
        <f t="shared" si="247"/>
        <v>44072</v>
      </c>
      <c r="CI248" s="286">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5">
        <f t="shared" si="246"/>
        <v>15</v>
      </c>
      <c r="CH249" s="1">
        <f t="shared" si="247"/>
        <v>44073</v>
      </c>
      <c r="CI249" s="286">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5">
        <f t="shared" si="246"/>
        <v>9</v>
      </c>
      <c r="CH250" s="1">
        <f t="shared" si="247"/>
        <v>44074</v>
      </c>
      <c r="CI250" s="286">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5">
        <f t="shared" si="246"/>
        <v>12</v>
      </c>
      <c r="CH251" s="1">
        <f t="shared" si="247"/>
        <v>44075</v>
      </c>
      <c r="CI251" s="286">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5">
        <f t="shared" si="246"/>
        <v>8</v>
      </c>
      <c r="CH252" s="1">
        <f t="shared" si="247"/>
        <v>44076</v>
      </c>
      <c r="CI252" s="286">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5">
        <f t="shared" si="246"/>
        <v>8</v>
      </c>
      <c r="CH253" s="1">
        <f t="shared" si="247"/>
        <v>44077</v>
      </c>
      <c r="CI253" s="286">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5">
        <f t="shared" ref="CG254:CG317" si="2056">+AD254</f>
        <v>12</v>
      </c>
      <c r="CH254" s="1">
        <f t="shared" ref="CH254:CH317" si="2057">+Z254</f>
        <v>44078</v>
      </c>
      <c r="CI254" s="286">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5">
        <f t="shared" si="2056"/>
        <v>7</v>
      </c>
      <c r="CH255" s="1">
        <f t="shared" si="2057"/>
        <v>44079</v>
      </c>
      <c r="CI255" s="286">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5">
        <f t="shared" si="2056"/>
        <v>21</v>
      </c>
      <c r="CH256" s="1">
        <f t="shared" si="2057"/>
        <v>44080</v>
      </c>
      <c r="CI256" s="286">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5">
        <f t="shared" si="2056"/>
        <v>11</v>
      </c>
      <c r="CH257" s="1">
        <f t="shared" si="2057"/>
        <v>44081</v>
      </c>
      <c r="CI257" s="286">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5">
        <f t="shared" si="2056"/>
        <v>6</v>
      </c>
      <c r="CH258" s="1">
        <f t="shared" si="2057"/>
        <v>44082</v>
      </c>
      <c r="CI258" s="286">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5">
        <f t="shared" si="2056"/>
        <v>6</v>
      </c>
      <c r="CH259" s="1">
        <f t="shared" si="2057"/>
        <v>44083</v>
      </c>
      <c r="CI259" s="286">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5">
        <f t="shared" si="2056"/>
        <v>12</v>
      </c>
      <c r="CH260" s="1">
        <f t="shared" si="2057"/>
        <v>44084</v>
      </c>
      <c r="CI260" s="286">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5">
        <f t="shared" si="2056"/>
        <v>12</v>
      </c>
      <c r="CH261" s="1">
        <f t="shared" si="2057"/>
        <v>44085</v>
      </c>
      <c r="CI261" s="286">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5">
        <f t="shared" si="2056"/>
        <v>13</v>
      </c>
      <c r="CH262" s="1">
        <f t="shared" si="2057"/>
        <v>44086</v>
      </c>
      <c r="CI262" s="286">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5">
        <f t="shared" si="2056"/>
        <v>19</v>
      </c>
      <c r="CH263" s="1">
        <f t="shared" si="2057"/>
        <v>44087</v>
      </c>
      <c r="CI263" s="286">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5">
        <f t="shared" si="2056"/>
        <v>14</v>
      </c>
      <c r="CH264" s="1">
        <f t="shared" si="2057"/>
        <v>44088</v>
      </c>
      <c r="CI264" s="286">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5">
        <f t="shared" si="2056"/>
        <v>4</v>
      </c>
      <c r="CH265" s="1">
        <f t="shared" si="2057"/>
        <v>44089</v>
      </c>
      <c r="CI265" s="286">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5">
        <f t="shared" si="2056"/>
        <v>9</v>
      </c>
      <c r="CH266" s="1">
        <f t="shared" si="2057"/>
        <v>44090</v>
      </c>
      <c r="CI266" s="286">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5">
        <f t="shared" si="2056"/>
        <v>9</v>
      </c>
      <c r="CH267" s="1">
        <f t="shared" si="2057"/>
        <v>44091</v>
      </c>
      <c r="CI267" s="286">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5">
        <f t="shared" si="2056"/>
        <v>3</v>
      </c>
      <c r="CH268" s="1">
        <f t="shared" si="2057"/>
        <v>44092</v>
      </c>
      <c r="CI268" s="286">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5">
        <f t="shared" si="2056"/>
        <v>13</v>
      </c>
      <c r="CH269" s="1">
        <f t="shared" si="2057"/>
        <v>44093</v>
      </c>
      <c r="CI269" s="286">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5">
        <f t="shared" si="2056"/>
        <v>23</v>
      </c>
      <c r="CH270" s="1">
        <f t="shared" si="2057"/>
        <v>44094</v>
      </c>
      <c r="CI270" s="286">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5">
        <f t="shared" si="2056"/>
        <v>6</v>
      </c>
      <c r="CH271" s="1">
        <f t="shared" si="2057"/>
        <v>44095</v>
      </c>
      <c r="CI271" s="286">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5">
        <f t="shared" si="2056"/>
        <v>8</v>
      </c>
      <c r="CH272" s="1">
        <f t="shared" si="2057"/>
        <v>44096</v>
      </c>
      <c r="CI272" s="286">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5">
        <f t="shared" si="2056"/>
        <v>3</v>
      </c>
      <c r="CH273" s="1">
        <f t="shared" si="2057"/>
        <v>44097</v>
      </c>
      <c r="CI273" s="286">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5">
        <f t="shared" si="2056"/>
        <v>7</v>
      </c>
      <c r="CH274" s="1">
        <f t="shared" si="2057"/>
        <v>44098</v>
      </c>
      <c r="CI274" s="286">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5">
        <f t="shared" si="2056"/>
        <v>2</v>
      </c>
      <c r="CH275" s="1">
        <f t="shared" si="2057"/>
        <v>44099</v>
      </c>
      <c r="CI275" s="286">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5">
        <f t="shared" si="2056"/>
        <v>1</v>
      </c>
      <c r="CH276" s="1">
        <f t="shared" si="2057"/>
        <v>44100</v>
      </c>
      <c r="CI276" s="286">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5">
        <f t="shared" si="2056"/>
        <v>6</v>
      </c>
      <c r="CH277" s="1">
        <f t="shared" si="2057"/>
        <v>44101</v>
      </c>
      <c r="CI277" s="286">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5">
        <f t="shared" si="2056"/>
        <v>10</v>
      </c>
      <c r="CH278" s="1">
        <f t="shared" si="2057"/>
        <v>44102</v>
      </c>
      <c r="CI278" s="286">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5">
        <f t="shared" si="2056"/>
        <v>4</v>
      </c>
      <c r="CH279" s="1">
        <f t="shared" si="2057"/>
        <v>44103</v>
      </c>
      <c r="CI279" s="286">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5">
        <f t="shared" si="2056"/>
        <v>8</v>
      </c>
      <c r="CH280" s="1">
        <f t="shared" si="2057"/>
        <v>44104</v>
      </c>
      <c r="CI280" s="286">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5">
        <f t="shared" si="2056"/>
        <v>10</v>
      </c>
      <c r="CH281" s="1">
        <f t="shared" si="2057"/>
        <v>44105</v>
      </c>
      <c r="CI281" s="286">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5">
        <f t="shared" si="2056"/>
        <v>7</v>
      </c>
      <c r="CH282" s="1">
        <f t="shared" si="2057"/>
        <v>44106</v>
      </c>
      <c r="CI282" s="286">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5">
        <f t="shared" si="2056"/>
        <v>4</v>
      </c>
      <c r="CH283" s="1">
        <f t="shared" si="2057"/>
        <v>44107</v>
      </c>
      <c r="CI283" s="286">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5">
        <f t="shared" si="2056"/>
        <v>5</v>
      </c>
      <c r="CH284" s="1">
        <f t="shared" si="2057"/>
        <v>44108</v>
      </c>
      <c r="CI284" s="286">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5">
        <f t="shared" si="2056"/>
        <v>11</v>
      </c>
      <c r="CH285" s="1">
        <f t="shared" si="2057"/>
        <v>44109</v>
      </c>
      <c r="CI285" s="286">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5">
        <f t="shared" si="2056"/>
        <v>8</v>
      </c>
      <c r="CH286" s="1">
        <f t="shared" si="2057"/>
        <v>44110</v>
      </c>
      <c r="CI286" s="286">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5">
        <f t="shared" si="2056"/>
        <v>11</v>
      </c>
      <c r="CH287" s="1">
        <f t="shared" si="2057"/>
        <v>44111</v>
      </c>
      <c r="CI287" s="286">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5">
        <f t="shared" si="2056"/>
        <v>18</v>
      </c>
      <c r="CH288" s="1">
        <f t="shared" si="2057"/>
        <v>44112</v>
      </c>
      <c r="CI288" s="286">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5">
        <f t="shared" si="2056"/>
        <v>8</v>
      </c>
      <c r="CH289" s="1">
        <f t="shared" si="2057"/>
        <v>44113</v>
      </c>
      <c r="CI289" s="286">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5">
        <f t="shared" si="2056"/>
        <v>6</v>
      </c>
      <c r="CH290" s="1">
        <f t="shared" si="2057"/>
        <v>44114</v>
      </c>
      <c r="CI290" s="286">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5">
        <f t="shared" si="2056"/>
        <v>7</v>
      </c>
      <c r="CH291" s="1">
        <f t="shared" si="2057"/>
        <v>44115</v>
      </c>
      <c r="CI291" s="286">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5">
        <f t="shared" si="2056"/>
        <v>11</v>
      </c>
      <c r="CH292" s="1">
        <f t="shared" si="2057"/>
        <v>44116</v>
      </c>
      <c r="CI292" s="286">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5">
        <f t="shared" si="2056"/>
        <v>8</v>
      </c>
      <c r="CH293" s="1">
        <f t="shared" si="2057"/>
        <v>44117</v>
      </c>
      <c r="CI293" s="286">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5">
        <f t="shared" si="2056"/>
        <v>0</v>
      </c>
      <c r="CH294" s="1">
        <f t="shared" si="2057"/>
        <v>44118</v>
      </c>
      <c r="CI294" s="286">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5">
        <f t="shared" si="2056"/>
        <v>12</v>
      </c>
      <c r="CH295" s="1">
        <f t="shared" si="2057"/>
        <v>44119</v>
      </c>
      <c r="CI295" s="286">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5">
        <f t="shared" si="2056"/>
        <v>7</v>
      </c>
      <c r="CH296" s="1">
        <f t="shared" si="2057"/>
        <v>44120</v>
      </c>
      <c r="CI296" s="286">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5">
        <f t="shared" si="2056"/>
        <v>17</v>
      </c>
      <c r="CH297" s="1">
        <f t="shared" si="2057"/>
        <v>44121</v>
      </c>
      <c r="CI297" s="286">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5">
        <f t="shared" si="2056"/>
        <v>4</v>
      </c>
      <c r="CH298" s="1">
        <f t="shared" si="2057"/>
        <v>44122</v>
      </c>
      <c r="CI298" s="286">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5">
        <f t="shared" si="2056"/>
        <v>15</v>
      </c>
      <c r="CH299" s="1">
        <f t="shared" si="2057"/>
        <v>44123</v>
      </c>
      <c r="CI299" s="286">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5">
        <f t="shared" si="2056"/>
        <v>5</v>
      </c>
      <c r="CH300" s="1">
        <f t="shared" si="2057"/>
        <v>44124</v>
      </c>
      <c r="CI300" s="286">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5">
        <f t="shared" si="2056"/>
        <v>8</v>
      </c>
      <c r="CH301" s="1">
        <f t="shared" si="2057"/>
        <v>44125</v>
      </c>
      <c r="CI301" s="286">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5">
        <f t="shared" si="2056"/>
        <v>11</v>
      </c>
      <c r="CH302" s="1">
        <f t="shared" si="2057"/>
        <v>44126</v>
      </c>
      <c r="CI302" s="286">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5">
        <f t="shared" si="2056"/>
        <v>4</v>
      </c>
      <c r="CH303" s="1">
        <f t="shared" si="2057"/>
        <v>44127</v>
      </c>
      <c r="CI303" s="286">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5">
        <f t="shared" si="2056"/>
        <v>5</v>
      </c>
      <c r="CH304" s="1">
        <f t="shared" si="2057"/>
        <v>44128</v>
      </c>
      <c r="CI304" s="286">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5">
        <f t="shared" si="2056"/>
        <v>6</v>
      </c>
      <c r="CH305" s="1">
        <f t="shared" si="2057"/>
        <v>44129</v>
      </c>
      <c r="CI305" s="286">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5">
        <f t="shared" si="2056"/>
        <v>8</v>
      </c>
      <c r="CH306" s="1">
        <f t="shared" si="2057"/>
        <v>44130</v>
      </c>
      <c r="CI306" s="286">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5">
        <f t="shared" si="2056"/>
        <v>5</v>
      </c>
      <c r="CH307" s="1">
        <f t="shared" si="2057"/>
        <v>44131</v>
      </c>
      <c r="CI307" s="286">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5">
        <f t="shared" si="2056"/>
        <v>2</v>
      </c>
      <c r="CH308" s="1">
        <f t="shared" si="2057"/>
        <v>44132</v>
      </c>
      <c r="CI308" s="286">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5">
        <f t="shared" si="2056"/>
        <v>3</v>
      </c>
      <c r="CH309" s="1">
        <f t="shared" si="2057"/>
        <v>44133</v>
      </c>
      <c r="CI309" s="286">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5">
        <f t="shared" si="2056"/>
        <v>7</v>
      </c>
      <c r="CH310" s="1">
        <f t="shared" si="2057"/>
        <v>44134</v>
      </c>
      <c r="CI310" s="286">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5">
        <f t="shared" si="2056"/>
        <v>3</v>
      </c>
      <c r="CH311" s="1">
        <f t="shared" si="2057"/>
        <v>44135</v>
      </c>
      <c r="CI311" s="286">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5">
        <f t="shared" si="2056"/>
        <v>7</v>
      </c>
      <c r="CH312" s="1">
        <f t="shared" si="2057"/>
        <v>44136</v>
      </c>
      <c r="CI312" s="286">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5">
        <f t="shared" si="2056"/>
        <v>6</v>
      </c>
      <c r="CH313" s="1">
        <f t="shared" si="2057"/>
        <v>44137</v>
      </c>
      <c r="CI313" s="286">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5">
        <f t="shared" si="2056"/>
        <v>9</v>
      </c>
      <c r="CH314" s="1">
        <f t="shared" si="2057"/>
        <v>44138</v>
      </c>
      <c r="CI314" s="286">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5">
        <f t="shared" si="2056"/>
        <v>3</v>
      </c>
      <c r="CH315" s="1">
        <f t="shared" si="2057"/>
        <v>44139</v>
      </c>
      <c r="CI315" s="286">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5">
        <f t="shared" si="2056"/>
        <v>7</v>
      </c>
      <c r="CH316" s="1">
        <f t="shared" si="2057"/>
        <v>44140</v>
      </c>
      <c r="CI316" s="286">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5">
        <f t="shared" si="2056"/>
        <v>6</v>
      </c>
      <c r="CH317" s="1">
        <f t="shared" si="2057"/>
        <v>44141</v>
      </c>
      <c r="CI317" s="286">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5">
        <f t="shared" ref="CG318:CG345" si="4847">+AD318</f>
        <v>3</v>
      </c>
      <c r="CH318" s="1">
        <f t="shared" ref="CH318:CH345" si="4848">+Z318</f>
        <v>44142</v>
      </c>
      <c r="CI318" s="286">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5">
        <f t="shared" si="4847"/>
        <v>10</v>
      </c>
      <c r="CH319" s="1">
        <f t="shared" si="4848"/>
        <v>44143</v>
      </c>
      <c r="CI319" s="286">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5">
        <f t="shared" si="4847"/>
        <v>6</v>
      </c>
      <c r="CH320" s="1">
        <f t="shared" si="4848"/>
        <v>44144</v>
      </c>
      <c r="CI320" s="286">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5">
        <f t="shared" si="4847"/>
        <v>9</v>
      </c>
      <c r="CH321" s="1">
        <f t="shared" si="4848"/>
        <v>44145</v>
      </c>
      <c r="CI321" s="286">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5">
        <f t="shared" si="4847"/>
        <v>18</v>
      </c>
      <c r="CH322" s="1">
        <f t="shared" si="4848"/>
        <v>44146</v>
      </c>
      <c r="CI322" s="286">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5">
        <f t="shared" si="4847"/>
        <v>23</v>
      </c>
      <c r="CH323" s="1">
        <f t="shared" si="4848"/>
        <v>44147</v>
      </c>
      <c r="CI323" s="286">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5">
        <f t="shared" si="4847"/>
        <v>6</v>
      </c>
      <c r="CH324" s="1">
        <f t="shared" si="4848"/>
        <v>44148</v>
      </c>
      <c r="CI324" s="286">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5">
        <f t="shared" si="4847"/>
        <v>8</v>
      </c>
      <c r="CH325" s="1">
        <f t="shared" si="4848"/>
        <v>44149</v>
      </c>
      <c r="CI325" s="286">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5">
        <f t="shared" si="4847"/>
        <v>14</v>
      </c>
      <c r="CH326" s="1">
        <f t="shared" si="4848"/>
        <v>44150</v>
      </c>
      <c r="CI326" s="286">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5">
        <f t="shared" si="4847"/>
        <v>8</v>
      </c>
      <c r="CH327" s="1">
        <f t="shared" si="4848"/>
        <v>44151</v>
      </c>
      <c r="CI327" s="286">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5">
        <f t="shared" si="4847"/>
        <v>4</v>
      </c>
      <c r="CH328" s="1">
        <f t="shared" si="4848"/>
        <v>44152</v>
      </c>
      <c r="CI328" s="286">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5">
        <f t="shared" si="4847"/>
        <v>9</v>
      </c>
      <c r="CH329" s="1">
        <f t="shared" si="4848"/>
        <v>44153</v>
      </c>
      <c r="CI329" s="286">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5">
        <f t="shared" si="4847"/>
        <v>12</v>
      </c>
      <c r="CH330" s="1">
        <f t="shared" si="4848"/>
        <v>44154</v>
      </c>
      <c r="CI330" s="286">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5">
        <f t="shared" si="4847"/>
        <v>26</v>
      </c>
      <c r="CH331" s="1">
        <f t="shared" si="4848"/>
        <v>44155</v>
      </c>
      <c r="CI331" s="286">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5">
        <f t="shared" si="4847"/>
        <v>43</v>
      </c>
      <c r="CH332" s="1">
        <f t="shared" si="4848"/>
        <v>44156</v>
      </c>
      <c r="CI332" s="286">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5">
        <f t="shared" si="4847"/>
        <v>68</v>
      </c>
      <c r="CH333" s="1">
        <f t="shared" si="4848"/>
        <v>44157</v>
      </c>
      <c r="CI333" s="286">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5">
        <f t="shared" si="4847"/>
        <v>73</v>
      </c>
      <c r="CH334" s="1">
        <f t="shared" si="4848"/>
        <v>44158</v>
      </c>
      <c r="CI334" s="286">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5">
        <f t="shared" si="4847"/>
        <v>80</v>
      </c>
      <c r="CH335" s="1">
        <f t="shared" si="4848"/>
        <v>44159</v>
      </c>
      <c r="CI335" s="286">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5">
        <f t="shared" si="4847"/>
        <v>85</v>
      </c>
      <c r="CH336" s="1">
        <f t="shared" si="4848"/>
        <v>44160</v>
      </c>
      <c r="CI336" s="286">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5">
        <f t="shared" si="4847"/>
        <v>81</v>
      </c>
      <c r="CH337" s="1">
        <f t="shared" si="4848"/>
        <v>44161</v>
      </c>
      <c r="CI337" s="286">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5">
        <f t="shared" si="4847"/>
        <v>92</v>
      </c>
      <c r="CH338" s="1">
        <f t="shared" si="4848"/>
        <v>44162</v>
      </c>
      <c r="CI338" s="286">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5">
        <f t="shared" si="4847"/>
        <v>84</v>
      </c>
      <c r="CH339" s="1">
        <f t="shared" si="4848"/>
        <v>44163</v>
      </c>
      <c r="CI339" s="286">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5">
        <f t="shared" si="4847"/>
        <v>115</v>
      </c>
      <c r="CH340" s="1">
        <f t="shared" si="4848"/>
        <v>44164</v>
      </c>
      <c r="CI340" s="286">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5">
        <f t="shared" si="4847"/>
        <v>76</v>
      </c>
      <c r="CH341" s="1">
        <f t="shared" si="4848"/>
        <v>44165</v>
      </c>
      <c r="CI341" s="286">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5">
        <f t="shared" si="4847"/>
        <v>82</v>
      </c>
      <c r="CH342" s="1">
        <f t="shared" si="4848"/>
        <v>44166</v>
      </c>
      <c r="CI342" s="286">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5">
        <f t="shared" si="4847"/>
        <v>103</v>
      </c>
      <c r="CH343" s="1">
        <f t="shared" si="4848"/>
        <v>44167</v>
      </c>
      <c r="CI343" s="286">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5">
        <f t="shared" si="4847"/>
        <v>90</v>
      </c>
      <c r="CH344" s="288">
        <f t="shared" si="4848"/>
        <v>44168</v>
      </c>
      <c r="CI344" s="286">
        <f t="shared" si="4849"/>
        <v>1</v>
      </c>
    </row>
    <row r="345" spans="1:87" ht="18" customHeight="1" x14ac:dyDescent="0.55000000000000004">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9"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9" si="5945">+A345</f>
        <v>44169</v>
      </c>
      <c r="AY345" s="6">
        <v>0</v>
      </c>
      <c r="AZ345" s="239">
        <f t="shared" ref="AZ345" si="5946">+AZ344+AY345</f>
        <v>341</v>
      </c>
      <c r="BA345" s="239">
        <f t="shared" ref="BA345:BA354" si="5947">+BA344+1</f>
        <v>128</v>
      </c>
      <c r="BB345" s="130">
        <v>0</v>
      </c>
      <c r="BC345" s="27">
        <f t="shared" ref="BC345" si="5948">+BC344+BB345</f>
        <v>22</v>
      </c>
      <c r="BD345" s="239">
        <f t="shared" ref="BD345:BD354"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5">
        <f t="shared" si="4847"/>
        <v>112</v>
      </c>
      <c r="CH345" s="288">
        <f t="shared" si="4848"/>
        <v>44169</v>
      </c>
      <c r="CI345" s="286">
        <f t="shared" si="4849"/>
        <v>1</v>
      </c>
    </row>
    <row r="346" spans="1:87" ht="18" customHeight="1" x14ac:dyDescent="0.55000000000000004">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5">
        <f t="shared" ref="CG346" si="6022">+AD346</f>
        <v>101</v>
      </c>
      <c r="CH346" s="288">
        <f t="shared" ref="CH346" si="6023">+Z346</f>
        <v>44170</v>
      </c>
      <c r="CI346" s="286">
        <f t="shared" ref="CI346" si="6024">+AI346</f>
        <v>0</v>
      </c>
    </row>
    <row r="347" spans="1:87" ht="18" customHeight="1" x14ac:dyDescent="0.55000000000000004">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5">
        <f t="shared" ref="CG347" si="6070">+AD347</f>
        <v>95</v>
      </c>
      <c r="CH347" s="288">
        <f t="shared" ref="CH347" si="6071">+Z347</f>
        <v>44171</v>
      </c>
      <c r="CI347" s="286">
        <f t="shared" ref="CI347" si="6072">+AI347</f>
        <v>0</v>
      </c>
    </row>
    <row r="348" spans="1:87" ht="18" customHeight="1" x14ac:dyDescent="0.55000000000000004">
      <c r="A348" s="180">
        <v>44172</v>
      </c>
      <c r="B348" s="241">
        <v>10</v>
      </c>
      <c r="C348" s="155">
        <f t="shared" ref="C348" si="6073">+B348+C347</f>
        <v>3958</v>
      </c>
      <c r="D348" s="155">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8">
        <v>160</v>
      </c>
      <c r="Z348" s="75">
        <f t="shared" si="5939"/>
        <v>44172</v>
      </c>
      <c r="AA348" s="231">
        <f t="shared" ref="AA348" si="6075">+AF348+AL348+AR348</f>
        <v>7737</v>
      </c>
      <c r="AB348" s="231">
        <f t="shared" ref="AB348" si="6076">+AH348+AN348+AT348</f>
        <v>6246</v>
      </c>
      <c r="AC348" s="232">
        <f t="shared" ref="AC348" si="6077">+AJ348+AP348+AV348</f>
        <v>119</v>
      </c>
      <c r="AD348" s="184">
        <f t="shared" ref="AD348" si="6078">+AF348-AF347</f>
        <v>78</v>
      </c>
      <c r="AE348" s="244">
        <f t="shared" ref="AE348" si="6079">+AE347+AD348</f>
        <v>5770</v>
      </c>
      <c r="AF348" s="156">
        <v>6975</v>
      </c>
      <c r="AG348" s="185">
        <f t="shared" ref="AG348" si="6080">+AH348-AH347</f>
        <v>59</v>
      </c>
      <c r="AH348" s="156">
        <v>5626</v>
      </c>
      <c r="AI348" s="185">
        <f t="shared" ref="AI348" si="6081">+AJ348-AJ347</f>
        <v>0</v>
      </c>
      <c r="AJ348" s="186">
        <v>112</v>
      </c>
      <c r="AK348" s="187">
        <f t="shared" ref="AK348" si="6082">+AL348-AL347</f>
        <v>0</v>
      </c>
      <c r="AL348" s="156">
        <v>46</v>
      </c>
      <c r="AM348" s="185">
        <f t="shared" ref="AM348" si="6083">+AN348-AN347</f>
        <v>0</v>
      </c>
      <c r="AN348" s="156">
        <v>46</v>
      </c>
      <c r="AO348" s="185">
        <f t="shared" ref="AO348" si="6084">+AP348-AP347</f>
        <v>0</v>
      </c>
      <c r="AP348" s="188">
        <v>0</v>
      </c>
      <c r="AQ348" s="187">
        <f t="shared" ref="AQ348" si="6085">+AR348-AR347</f>
        <v>0</v>
      </c>
      <c r="AR348" s="156">
        <v>716</v>
      </c>
      <c r="AS348" s="185">
        <f t="shared" ref="AS348" si="6086">+AT348-AT347</f>
        <v>0</v>
      </c>
      <c r="AT348" s="156">
        <v>574</v>
      </c>
      <c r="AU348" s="185">
        <f t="shared" ref="AU348" si="6087">+AV348-AV347</f>
        <v>0</v>
      </c>
      <c r="AV348" s="189">
        <v>7</v>
      </c>
      <c r="AW348" s="256">
        <v>177</v>
      </c>
      <c r="AX348" s="238">
        <f t="shared" si="5945"/>
        <v>44172</v>
      </c>
      <c r="AY348" s="6">
        <v>0</v>
      </c>
      <c r="AZ348" s="239">
        <f t="shared" ref="AZ348" si="6088">+AZ347+AY348</f>
        <v>341</v>
      </c>
      <c r="BA348" s="239">
        <f t="shared" si="5947"/>
        <v>131</v>
      </c>
      <c r="BB348" s="130">
        <v>0</v>
      </c>
      <c r="BC348" s="27">
        <f t="shared" ref="BC348" si="6089">+BC347+BB348</f>
        <v>22</v>
      </c>
      <c r="BD348" s="239">
        <f t="shared" si="5949"/>
        <v>166</v>
      </c>
      <c r="BE348" s="230">
        <f t="shared" ref="BE348" si="6090">+Z348</f>
        <v>44172</v>
      </c>
      <c r="BF348" s="132">
        <f t="shared" ref="BF348" si="6091">+B348</f>
        <v>10</v>
      </c>
      <c r="BG348" s="230">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80">
        <f t="shared" ref="BO348" si="6100">+A348</f>
        <v>44172</v>
      </c>
      <c r="BP348">
        <f t="shared" ref="BP348" si="6101">+AF348</f>
        <v>6975</v>
      </c>
      <c r="BQ348">
        <f t="shared" ref="BQ348" si="6102">+AH348</f>
        <v>5626</v>
      </c>
      <c r="BR348">
        <f t="shared" ref="BR348" si="6103">+AJ348</f>
        <v>112</v>
      </c>
      <c r="BS348" s="180">
        <f t="shared" ref="BS348" si="6104">+A348</f>
        <v>44172</v>
      </c>
      <c r="BT348">
        <f t="shared" ref="BT348" si="6105">+AL348</f>
        <v>46</v>
      </c>
      <c r="BU348">
        <f t="shared" ref="BU348" si="6106">+AN348</f>
        <v>46</v>
      </c>
      <c r="BV348">
        <f t="shared" ref="BV348" si="6107">+AP348</f>
        <v>0</v>
      </c>
      <c r="BW348" s="180">
        <f t="shared" ref="BW348" si="6108">+A348</f>
        <v>44172</v>
      </c>
      <c r="BX348">
        <f t="shared" ref="BX348" si="6109">+AR348</f>
        <v>716</v>
      </c>
      <c r="BY348">
        <f t="shared" ref="BY348" si="6110">+AT348</f>
        <v>574</v>
      </c>
      <c r="BZ348">
        <f t="shared" ref="BZ348" si="6111">+AV348</f>
        <v>7</v>
      </c>
      <c r="CA348" s="180">
        <f t="shared" ref="CA348" si="6112">+A348</f>
        <v>44172</v>
      </c>
      <c r="CB348">
        <f t="shared" ref="CB348" si="6113">+AD348</f>
        <v>78</v>
      </c>
      <c r="CC348">
        <f t="shared" ref="CC348" si="6114">+AG348</f>
        <v>59</v>
      </c>
      <c r="CD348" s="180">
        <f t="shared" ref="CD348" si="6115">+A348</f>
        <v>44172</v>
      </c>
      <c r="CE348">
        <f t="shared" ref="CE348" si="6116">+AI348</f>
        <v>0</v>
      </c>
      <c r="CF348" s="1">
        <f t="shared" ref="CF348" si="6117">+Z348</f>
        <v>44172</v>
      </c>
      <c r="CG348" s="285">
        <f t="shared" ref="CG348" si="6118">+AD348</f>
        <v>78</v>
      </c>
      <c r="CH348" s="288">
        <f t="shared" ref="CH348" si="6119">+Z348</f>
        <v>44172</v>
      </c>
      <c r="CI348" s="286">
        <f t="shared" ref="CI348" si="6120">+AI348</f>
        <v>0</v>
      </c>
    </row>
    <row r="349" spans="1:87" ht="18" customHeight="1" x14ac:dyDescent="0.55000000000000004">
      <c r="A349" s="180">
        <v>44173</v>
      </c>
      <c r="B349" s="241">
        <v>11</v>
      </c>
      <c r="C349" s="155">
        <f t="shared" ref="C349" si="6121">+B349+C348</f>
        <v>3969</v>
      </c>
      <c r="D349" s="155">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8">
        <v>161</v>
      </c>
      <c r="Z349" s="75">
        <f t="shared" si="5939"/>
        <v>44173</v>
      </c>
      <c r="AA349" s="231">
        <f t="shared" ref="AA349" si="6123">+AF349+AL349+AR349</f>
        <v>7839</v>
      </c>
      <c r="AB349" s="231">
        <f t="shared" ref="AB349" si="6124">+AH349+AN349+AT349</f>
        <v>6324</v>
      </c>
      <c r="AC349" s="232">
        <f t="shared" ref="AC349" si="6125">+AJ349+AP349+AV349</f>
        <v>119</v>
      </c>
      <c r="AD349" s="184">
        <f t="shared" ref="AD349" si="6126">+AF349-AF348</f>
        <v>100</v>
      </c>
      <c r="AE349" s="244">
        <f t="shared" ref="AE349" si="6127">+AE348+AD349</f>
        <v>5870</v>
      </c>
      <c r="AF349" s="156">
        <v>7075</v>
      </c>
      <c r="AG349" s="185">
        <f t="shared" ref="AG349" si="6128">+AH349-AH348</f>
        <v>70</v>
      </c>
      <c r="AH349" s="156">
        <v>5696</v>
      </c>
      <c r="AI349" s="185">
        <f t="shared" ref="AI349:AI350" si="6129">+AJ349-AJ348</f>
        <v>0</v>
      </c>
      <c r="AJ349" s="186">
        <v>112</v>
      </c>
      <c r="AK349" s="187">
        <f t="shared" ref="AK349" si="6130">+AL349-AL348</f>
        <v>0</v>
      </c>
      <c r="AL349" s="156">
        <v>46</v>
      </c>
      <c r="AM349" s="185">
        <f t="shared" ref="AM349" si="6131">+AN349-AN348</f>
        <v>0</v>
      </c>
      <c r="AN349" s="156">
        <v>46</v>
      </c>
      <c r="AO349" s="185">
        <f t="shared" ref="AO349" si="6132">+AP349-AP348</f>
        <v>0</v>
      </c>
      <c r="AP349" s="188">
        <v>0</v>
      </c>
      <c r="AQ349" s="187">
        <f t="shared" ref="AQ349" si="6133">+AR349-AR348</f>
        <v>2</v>
      </c>
      <c r="AR349" s="156">
        <v>718</v>
      </c>
      <c r="AS349" s="185">
        <f t="shared" ref="AS349" si="6134">+AT349-AT348</f>
        <v>8</v>
      </c>
      <c r="AT349" s="156">
        <v>582</v>
      </c>
      <c r="AU349" s="185">
        <f t="shared" ref="AU349" si="6135">+AV349-AV348</f>
        <v>0</v>
      </c>
      <c r="AV349" s="189">
        <v>7</v>
      </c>
      <c r="AW349" s="256">
        <v>178</v>
      </c>
      <c r="AX349" s="238">
        <f t="shared" si="5945"/>
        <v>44173</v>
      </c>
      <c r="AY349" s="6">
        <v>0</v>
      </c>
      <c r="AZ349" s="239">
        <f t="shared" ref="AZ349" si="6136">+AZ348+AY349</f>
        <v>341</v>
      </c>
      <c r="BA349" s="239">
        <f t="shared" si="5947"/>
        <v>132</v>
      </c>
      <c r="BB349" s="130">
        <v>0</v>
      </c>
      <c r="BC349" s="27">
        <f t="shared" ref="BC349" si="6137">+BC348+BB349</f>
        <v>22</v>
      </c>
      <c r="BD349" s="239">
        <f t="shared" si="5949"/>
        <v>167</v>
      </c>
      <c r="BE349" s="230">
        <f t="shared" ref="BE349" si="6138">+Z349</f>
        <v>44173</v>
      </c>
      <c r="BF349" s="132">
        <f t="shared" ref="BF349" si="6139">+B349</f>
        <v>11</v>
      </c>
      <c r="BG349" s="230">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80">
        <f t="shared" ref="BO349" si="6148">+A349</f>
        <v>44173</v>
      </c>
      <c r="BP349">
        <f t="shared" ref="BP349" si="6149">+AF349</f>
        <v>7075</v>
      </c>
      <c r="BQ349">
        <f t="shared" ref="BQ349" si="6150">+AH349</f>
        <v>5696</v>
      </c>
      <c r="BR349">
        <f t="shared" ref="BR349" si="6151">+AJ349</f>
        <v>112</v>
      </c>
      <c r="BS349" s="180">
        <f t="shared" ref="BS349" si="6152">+A349</f>
        <v>44173</v>
      </c>
      <c r="BT349">
        <f t="shared" ref="BT349" si="6153">+AL349</f>
        <v>46</v>
      </c>
      <c r="BU349">
        <f t="shared" ref="BU349" si="6154">+AN349</f>
        <v>46</v>
      </c>
      <c r="BV349">
        <f t="shared" ref="BV349" si="6155">+AP349</f>
        <v>0</v>
      </c>
      <c r="BW349" s="180">
        <f t="shared" ref="BW349" si="6156">+A349</f>
        <v>44173</v>
      </c>
      <c r="BX349">
        <f t="shared" ref="BX349" si="6157">+AR349</f>
        <v>718</v>
      </c>
      <c r="BY349">
        <f t="shared" ref="BY349" si="6158">+AT349</f>
        <v>582</v>
      </c>
      <c r="BZ349">
        <f t="shared" ref="BZ349" si="6159">+AV349</f>
        <v>7</v>
      </c>
      <c r="CA349" s="180">
        <f t="shared" ref="CA349" si="6160">+A349</f>
        <v>44173</v>
      </c>
      <c r="CB349">
        <f t="shared" ref="CB349" si="6161">+AD349</f>
        <v>100</v>
      </c>
      <c r="CC349">
        <f t="shared" ref="CC349" si="6162">+AG349</f>
        <v>70</v>
      </c>
      <c r="CD349" s="180">
        <f t="shared" ref="CD349" si="6163">+A349</f>
        <v>44173</v>
      </c>
      <c r="CE349">
        <f t="shared" ref="CE349" si="6164">+AI349</f>
        <v>0</v>
      </c>
      <c r="CF349" s="1">
        <f t="shared" ref="CF349" si="6165">+Z349</f>
        <v>44173</v>
      </c>
      <c r="CG349" s="285">
        <f t="shared" ref="CG349" si="6166">+AD349</f>
        <v>100</v>
      </c>
      <c r="CH349" s="288">
        <f t="shared" ref="CH349" si="6167">+Z349</f>
        <v>44173</v>
      </c>
      <c r="CI349" s="286">
        <f t="shared" ref="CI349" si="6168">+AI349</f>
        <v>0</v>
      </c>
    </row>
    <row r="350" spans="1:87" ht="18" customHeight="1" x14ac:dyDescent="0.55000000000000004">
      <c r="A350" s="180">
        <v>44174</v>
      </c>
      <c r="B350" s="241">
        <v>11</v>
      </c>
      <c r="C350" s="155">
        <f t="shared" ref="C350" si="6169">+B350+C349</f>
        <v>3980</v>
      </c>
      <c r="D350" s="155">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8">
        <v>162</v>
      </c>
      <c r="Z350" s="75">
        <f t="shared" ref="Z350" si="6171">+A350</f>
        <v>44174</v>
      </c>
      <c r="AA350" s="231">
        <f t="shared" ref="AA350" si="6172">+AF350+AL350+AR350</f>
        <v>7945</v>
      </c>
      <c r="AB350" s="231">
        <f t="shared" ref="AB350" si="6173">+AH350+AN350+AT350</f>
        <v>6414</v>
      </c>
      <c r="AC350" s="232">
        <f t="shared" ref="AC350" si="6174">+AJ350+AP350+AV350</f>
        <v>121</v>
      </c>
      <c r="AD350" s="184">
        <f t="shared" ref="AD350" si="6175">+AF350-AF349</f>
        <v>104</v>
      </c>
      <c r="AE350" s="244">
        <f t="shared" ref="AE350" si="6176">+AE349+AD350</f>
        <v>5974</v>
      </c>
      <c r="AF350" s="156">
        <v>7179</v>
      </c>
      <c r="AG350" s="185">
        <f t="shared" ref="AG350" si="6177">+AH350-AH349</f>
        <v>87</v>
      </c>
      <c r="AH350" s="156">
        <v>5783</v>
      </c>
      <c r="AI350" s="185">
        <f t="shared" si="6129"/>
        <v>2</v>
      </c>
      <c r="AJ350" s="186">
        <v>114</v>
      </c>
      <c r="AK350" s="187">
        <f t="shared" ref="AK350" si="6178">+AL350-AL349</f>
        <v>0</v>
      </c>
      <c r="AL350" s="156">
        <v>46</v>
      </c>
      <c r="AM350" s="185">
        <f t="shared" ref="AM350" si="6179">+AN350-AN349</f>
        <v>0</v>
      </c>
      <c r="AN350" s="156">
        <v>46</v>
      </c>
      <c r="AO350" s="185">
        <f t="shared" ref="AO350" si="6180">+AP350-AP349</f>
        <v>0</v>
      </c>
      <c r="AP350" s="188">
        <v>0</v>
      </c>
      <c r="AQ350" s="187">
        <f t="shared" ref="AQ350" si="6181">+AR350-AR349</f>
        <v>2</v>
      </c>
      <c r="AR350" s="156">
        <v>720</v>
      </c>
      <c r="AS350" s="185">
        <f t="shared" ref="AS350" si="6182">+AT350-AT349</f>
        <v>3</v>
      </c>
      <c r="AT350" s="156">
        <v>585</v>
      </c>
      <c r="AU350" s="185">
        <f t="shared" ref="AU350" si="6183">+AV350-AV349</f>
        <v>0</v>
      </c>
      <c r="AV350" s="189">
        <v>7</v>
      </c>
      <c r="AW350" s="256">
        <v>179</v>
      </c>
      <c r="AX350" s="238">
        <f t="shared" ref="AX350" si="6184">+A350</f>
        <v>44174</v>
      </c>
      <c r="AY350" s="6">
        <v>0</v>
      </c>
      <c r="AZ350" s="239">
        <f t="shared" ref="AZ350" si="6185">+AZ349+AY350</f>
        <v>341</v>
      </c>
      <c r="BA350" s="239">
        <f t="shared" si="5947"/>
        <v>133</v>
      </c>
      <c r="BB350" s="130">
        <v>0</v>
      </c>
      <c r="BC350" s="27">
        <f t="shared" ref="BC350" si="6186">+BC349+BB350</f>
        <v>22</v>
      </c>
      <c r="BD350" s="239">
        <f t="shared" si="5949"/>
        <v>168</v>
      </c>
      <c r="BE350" s="230">
        <f t="shared" ref="BE350" si="6187">+Z350</f>
        <v>44174</v>
      </c>
      <c r="BF350" s="132">
        <f t="shared" ref="BF350" si="6188">+B350</f>
        <v>11</v>
      </c>
      <c r="BG350" s="230">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80">
        <f t="shared" ref="BO350" si="6197">+A350</f>
        <v>44174</v>
      </c>
      <c r="BP350">
        <f t="shared" ref="BP350" si="6198">+AF350</f>
        <v>7179</v>
      </c>
      <c r="BQ350">
        <f t="shared" ref="BQ350" si="6199">+AH350</f>
        <v>5783</v>
      </c>
      <c r="BR350">
        <f t="shared" ref="BR350" si="6200">+AJ350</f>
        <v>114</v>
      </c>
      <c r="BS350" s="180">
        <f t="shared" ref="BS350" si="6201">+A350</f>
        <v>44174</v>
      </c>
      <c r="BT350">
        <f t="shared" ref="BT350" si="6202">+AL350</f>
        <v>46</v>
      </c>
      <c r="BU350">
        <f t="shared" ref="BU350" si="6203">+AN350</f>
        <v>46</v>
      </c>
      <c r="BV350">
        <f t="shared" ref="BV350" si="6204">+AP350</f>
        <v>0</v>
      </c>
      <c r="BW350" s="180">
        <f t="shared" ref="BW350" si="6205">+A350</f>
        <v>44174</v>
      </c>
      <c r="BX350">
        <f t="shared" ref="BX350" si="6206">+AR350</f>
        <v>720</v>
      </c>
      <c r="BY350">
        <f t="shared" ref="BY350" si="6207">+AT350</f>
        <v>585</v>
      </c>
      <c r="BZ350">
        <f t="shared" ref="BZ350" si="6208">+AV350</f>
        <v>7</v>
      </c>
      <c r="CA350" s="180">
        <f t="shared" ref="CA350" si="6209">+A350</f>
        <v>44174</v>
      </c>
      <c r="CB350">
        <f t="shared" ref="CB350" si="6210">+AD350</f>
        <v>104</v>
      </c>
      <c r="CC350">
        <f t="shared" ref="CC350" si="6211">+AG350</f>
        <v>87</v>
      </c>
      <c r="CD350" s="180">
        <f t="shared" ref="CD350" si="6212">+A350</f>
        <v>44174</v>
      </c>
      <c r="CE350">
        <f t="shared" ref="CE350" si="6213">+AI350</f>
        <v>2</v>
      </c>
      <c r="CF350" s="1">
        <f t="shared" ref="CF350" si="6214">+Z350</f>
        <v>44174</v>
      </c>
      <c r="CG350" s="285">
        <f t="shared" ref="CG350" si="6215">+AD350</f>
        <v>104</v>
      </c>
      <c r="CH350" s="288">
        <f t="shared" ref="CH350" si="6216">+Z350</f>
        <v>44174</v>
      </c>
      <c r="CI350" s="286">
        <f t="shared" ref="CI350" si="6217">+AI350</f>
        <v>2</v>
      </c>
    </row>
    <row r="351" spans="1:87" ht="18" customHeight="1" x14ac:dyDescent="0.55000000000000004">
      <c r="A351" s="180">
        <v>44175</v>
      </c>
      <c r="B351" s="241">
        <v>9</v>
      </c>
      <c r="C351" s="155">
        <f t="shared" ref="C351" si="6218">+B351+C350</f>
        <v>3989</v>
      </c>
      <c r="D351" s="155">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8">
        <v>163</v>
      </c>
      <c r="Z351" s="75">
        <f t="shared" ref="Z351" si="6220">+A351</f>
        <v>44175</v>
      </c>
      <c r="AA351" s="231">
        <f t="shared" ref="AA351" si="6221">+AF351+AL351+AR351</f>
        <v>8061</v>
      </c>
      <c r="AB351" s="231">
        <f t="shared" ref="AB351" si="6222">+AH351+AN351+AT351</f>
        <v>6536</v>
      </c>
      <c r="AC351" s="232">
        <f t="shared" ref="AC351" si="6223">+AJ351+AP351+AV351</f>
        <v>121</v>
      </c>
      <c r="AD351" s="184">
        <f t="shared" ref="AD351" si="6224">+AF351-AF350</f>
        <v>112</v>
      </c>
      <c r="AE351" s="244">
        <f t="shared" ref="AE351" si="6225">+AE350+AD351</f>
        <v>6086</v>
      </c>
      <c r="AF351" s="156">
        <v>7291</v>
      </c>
      <c r="AG351" s="185">
        <f t="shared" ref="AG351" si="6226">+AH351-AH350</f>
        <v>117</v>
      </c>
      <c r="AH351" s="156">
        <v>5900</v>
      </c>
      <c r="AI351" s="185">
        <f t="shared" ref="AI351" si="6227">+AJ351-AJ350</f>
        <v>0</v>
      </c>
      <c r="AJ351" s="186">
        <v>114</v>
      </c>
      <c r="AK351" s="187">
        <f t="shared" ref="AK351" si="6228">+AL351-AL350</f>
        <v>0</v>
      </c>
      <c r="AL351" s="156">
        <v>46</v>
      </c>
      <c r="AM351" s="185">
        <f t="shared" ref="AM351" si="6229">+AN351-AN350</f>
        <v>0</v>
      </c>
      <c r="AN351" s="156">
        <v>46</v>
      </c>
      <c r="AO351" s="185">
        <f t="shared" ref="AO351" si="6230">+AP351-AP350</f>
        <v>0</v>
      </c>
      <c r="AP351" s="188">
        <v>0</v>
      </c>
      <c r="AQ351" s="187">
        <f t="shared" ref="AQ351" si="6231">+AR351-AR350</f>
        <v>4</v>
      </c>
      <c r="AR351" s="156">
        <v>724</v>
      </c>
      <c r="AS351" s="185">
        <f t="shared" ref="AS351" si="6232">+AT351-AT350</f>
        <v>5</v>
      </c>
      <c r="AT351" s="156">
        <v>590</v>
      </c>
      <c r="AU351" s="185">
        <f t="shared" ref="AU351" si="6233">+AV351-AV350</f>
        <v>0</v>
      </c>
      <c r="AV351" s="189">
        <v>7</v>
      </c>
      <c r="AW351" s="256">
        <v>180</v>
      </c>
      <c r="AX351" s="238">
        <f t="shared" ref="AX351" si="6234">+A351</f>
        <v>44175</v>
      </c>
      <c r="AY351" s="6">
        <v>0</v>
      </c>
      <c r="AZ351" s="239">
        <f t="shared" ref="AZ351" si="6235">+AZ350+AY351</f>
        <v>341</v>
      </c>
      <c r="BA351" s="239">
        <f t="shared" si="5947"/>
        <v>134</v>
      </c>
      <c r="BB351" s="130">
        <v>0</v>
      </c>
      <c r="BC351" s="27">
        <f t="shared" ref="BC351" si="6236">+BC350+BB351</f>
        <v>22</v>
      </c>
      <c r="BD351" s="239">
        <f t="shared" si="5949"/>
        <v>169</v>
      </c>
      <c r="BE351" s="230">
        <f t="shared" ref="BE351" si="6237">+Z351</f>
        <v>44175</v>
      </c>
      <c r="BF351" s="132">
        <f t="shared" ref="BF351" si="6238">+B351</f>
        <v>9</v>
      </c>
      <c r="BG351" s="230">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80">
        <f t="shared" ref="BO351" si="6247">+A351</f>
        <v>44175</v>
      </c>
      <c r="BP351">
        <f t="shared" ref="BP351" si="6248">+AF351</f>
        <v>7291</v>
      </c>
      <c r="BQ351">
        <f t="shared" ref="BQ351" si="6249">+AH351</f>
        <v>5900</v>
      </c>
      <c r="BR351">
        <f t="shared" ref="BR351" si="6250">+AJ351</f>
        <v>114</v>
      </c>
      <c r="BS351" s="180">
        <f t="shared" ref="BS351" si="6251">+A351</f>
        <v>44175</v>
      </c>
      <c r="BT351">
        <f t="shared" ref="BT351" si="6252">+AL351</f>
        <v>46</v>
      </c>
      <c r="BU351">
        <f t="shared" ref="BU351" si="6253">+AN351</f>
        <v>46</v>
      </c>
      <c r="BV351">
        <f t="shared" ref="BV351" si="6254">+AP351</f>
        <v>0</v>
      </c>
      <c r="BW351" s="180">
        <f t="shared" ref="BW351" si="6255">+A351</f>
        <v>44175</v>
      </c>
      <c r="BX351">
        <f t="shared" ref="BX351" si="6256">+AR351</f>
        <v>724</v>
      </c>
      <c r="BY351">
        <f t="shared" ref="BY351" si="6257">+AT351</f>
        <v>590</v>
      </c>
      <c r="BZ351">
        <f t="shared" ref="BZ351" si="6258">+AV351</f>
        <v>7</v>
      </c>
      <c r="CA351" s="180">
        <f t="shared" ref="CA351" si="6259">+A351</f>
        <v>44175</v>
      </c>
      <c r="CB351">
        <f t="shared" ref="CB351" si="6260">+AD351</f>
        <v>112</v>
      </c>
      <c r="CC351">
        <f t="shared" ref="CC351" si="6261">+AG351</f>
        <v>117</v>
      </c>
      <c r="CD351" s="180">
        <f t="shared" ref="CD351" si="6262">+A351</f>
        <v>44175</v>
      </c>
      <c r="CE351">
        <f t="shared" ref="CE351" si="6263">+AI351</f>
        <v>0</v>
      </c>
      <c r="CF351" s="1">
        <f t="shared" ref="CF351" si="6264">+Z351</f>
        <v>44175</v>
      </c>
      <c r="CG351" s="285">
        <f t="shared" ref="CG351" si="6265">+AD351</f>
        <v>112</v>
      </c>
      <c r="CH351" s="288">
        <f t="shared" ref="CH351" si="6266">+Z351</f>
        <v>44175</v>
      </c>
      <c r="CI351" s="286">
        <f t="shared" ref="CI351" si="6267">+AI351</f>
        <v>0</v>
      </c>
    </row>
    <row r="352" spans="1:87" ht="18" customHeight="1" x14ac:dyDescent="0.55000000000000004">
      <c r="A352" s="180">
        <v>44176</v>
      </c>
      <c r="B352" s="241">
        <v>13</v>
      </c>
      <c r="C352" s="155">
        <f t="shared" ref="C352" si="6268">+B352+C351</f>
        <v>4002</v>
      </c>
      <c r="D352" s="155">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8">
        <v>164</v>
      </c>
      <c r="Z352" s="75">
        <f t="shared" ref="Z352" si="6270">+A352</f>
        <v>44176</v>
      </c>
      <c r="AA352" s="231">
        <f t="shared" ref="AA352" si="6271">+AF352+AL352+AR352</f>
        <v>8148</v>
      </c>
      <c r="AB352" s="231">
        <f t="shared" ref="AB352" si="6272">+AH352+AN352+AT352</f>
        <v>6637</v>
      </c>
      <c r="AC352" s="232">
        <f t="shared" ref="AC352" si="6273">+AJ352+AP352+AV352</f>
        <v>121</v>
      </c>
      <c r="AD352" s="184">
        <f t="shared" ref="AD352" si="6274">+AF352-AF351</f>
        <v>86</v>
      </c>
      <c r="AE352" s="244">
        <f t="shared" ref="AE352" si="6275">+AE351+AD352</f>
        <v>6172</v>
      </c>
      <c r="AF352" s="156">
        <v>7377</v>
      </c>
      <c r="AG352" s="185">
        <f t="shared" ref="AG352" si="6276">+AH352-AH351</f>
        <v>96</v>
      </c>
      <c r="AH352" s="156">
        <v>5996</v>
      </c>
      <c r="AI352" s="185">
        <f t="shared" ref="AI352" si="6277">+AJ352-AJ351</f>
        <v>0</v>
      </c>
      <c r="AJ352" s="186">
        <v>114</v>
      </c>
      <c r="AK352" s="187">
        <f t="shared" ref="AK352" si="6278">+AL352-AL351</f>
        <v>0</v>
      </c>
      <c r="AL352" s="156">
        <v>46</v>
      </c>
      <c r="AM352" s="185">
        <f t="shared" ref="AM352" si="6279">+AN352-AN351</f>
        <v>0</v>
      </c>
      <c r="AN352" s="156">
        <v>46</v>
      </c>
      <c r="AO352" s="185">
        <f t="shared" ref="AO352" si="6280">+AP352-AP351</f>
        <v>0</v>
      </c>
      <c r="AP352" s="188">
        <v>0</v>
      </c>
      <c r="AQ352" s="187">
        <f t="shared" ref="AQ352" si="6281">+AR352-AR351</f>
        <v>1</v>
      </c>
      <c r="AR352" s="156">
        <v>725</v>
      </c>
      <c r="AS352" s="185">
        <f t="shared" ref="AS352" si="6282">+AT352-AT351</f>
        <v>5</v>
      </c>
      <c r="AT352" s="156">
        <v>595</v>
      </c>
      <c r="AU352" s="185">
        <f t="shared" ref="AU352" si="6283">+AV352-AV351</f>
        <v>0</v>
      </c>
      <c r="AV352" s="189">
        <v>7</v>
      </c>
      <c r="AW352" s="256">
        <v>181</v>
      </c>
      <c r="AX352" s="238">
        <f t="shared" ref="AX352" si="6284">+A352</f>
        <v>44176</v>
      </c>
      <c r="AY352" s="6">
        <v>0</v>
      </c>
      <c r="AZ352" s="239">
        <f t="shared" ref="AZ352" si="6285">+AZ351+AY352</f>
        <v>341</v>
      </c>
      <c r="BA352" s="239">
        <f t="shared" si="5947"/>
        <v>135</v>
      </c>
      <c r="BB352" s="130">
        <v>0</v>
      </c>
      <c r="BC352" s="27">
        <f t="shared" ref="BC352" si="6286">+BC351+BB352</f>
        <v>22</v>
      </c>
      <c r="BD352" s="239">
        <f t="shared" si="5949"/>
        <v>170</v>
      </c>
      <c r="BE352" s="230">
        <f t="shared" ref="BE352" si="6287">+Z352</f>
        <v>44176</v>
      </c>
      <c r="BF352" s="132">
        <f t="shared" ref="BF352" si="6288">+B352</f>
        <v>13</v>
      </c>
      <c r="BG352" s="230">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80">
        <f t="shared" ref="BO352" si="6297">+A352</f>
        <v>44176</v>
      </c>
      <c r="BP352">
        <f t="shared" ref="BP352" si="6298">+AF352</f>
        <v>7377</v>
      </c>
      <c r="BQ352">
        <f t="shared" ref="BQ352" si="6299">+AH352</f>
        <v>5996</v>
      </c>
      <c r="BR352">
        <f t="shared" ref="BR352" si="6300">+AJ352</f>
        <v>114</v>
      </c>
      <c r="BS352" s="180">
        <f t="shared" ref="BS352" si="6301">+A352</f>
        <v>44176</v>
      </c>
      <c r="BT352">
        <f t="shared" ref="BT352" si="6302">+AL352</f>
        <v>46</v>
      </c>
      <c r="BU352">
        <f t="shared" ref="BU352" si="6303">+AN352</f>
        <v>46</v>
      </c>
      <c r="BV352">
        <f t="shared" ref="BV352" si="6304">+AP352</f>
        <v>0</v>
      </c>
      <c r="BW352" s="180">
        <f t="shared" ref="BW352" si="6305">+A352</f>
        <v>44176</v>
      </c>
      <c r="BX352">
        <f t="shared" ref="BX352" si="6306">+AR352</f>
        <v>725</v>
      </c>
      <c r="BY352">
        <f t="shared" ref="BY352" si="6307">+AT352</f>
        <v>595</v>
      </c>
      <c r="BZ352">
        <f t="shared" ref="BZ352" si="6308">+AV352</f>
        <v>7</v>
      </c>
      <c r="CA352" s="180">
        <f t="shared" ref="CA352" si="6309">+A352</f>
        <v>44176</v>
      </c>
      <c r="CB352">
        <f t="shared" ref="CB352" si="6310">+AD352</f>
        <v>86</v>
      </c>
      <c r="CC352">
        <f t="shared" ref="CC352" si="6311">+AG352</f>
        <v>96</v>
      </c>
      <c r="CD352" s="180">
        <f t="shared" ref="CD352" si="6312">+A352</f>
        <v>44176</v>
      </c>
      <c r="CE352">
        <f t="shared" ref="CE352" si="6313">+AI352</f>
        <v>0</v>
      </c>
      <c r="CF352" s="1">
        <f t="shared" ref="CF352" si="6314">+Z352</f>
        <v>44176</v>
      </c>
      <c r="CG352" s="285">
        <f t="shared" ref="CG352" si="6315">+AD352</f>
        <v>86</v>
      </c>
      <c r="CH352" s="288">
        <f t="shared" ref="CH352" si="6316">+Z352</f>
        <v>44176</v>
      </c>
      <c r="CI352" s="286">
        <f t="shared" ref="CI352" si="6317">+AI352</f>
        <v>0</v>
      </c>
    </row>
    <row r="353" spans="1:87" ht="18" customHeight="1" x14ac:dyDescent="0.55000000000000004">
      <c r="A353" s="180">
        <v>44177</v>
      </c>
      <c r="B353" s="241">
        <v>19</v>
      </c>
      <c r="C353" s="155">
        <f t="shared" ref="C353" si="6318">+B353+C352</f>
        <v>4021</v>
      </c>
      <c r="D353" s="155">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8">
        <v>165</v>
      </c>
      <c r="Z353" s="75">
        <f t="shared" ref="Z353:Z354" si="6320">+A353</f>
        <v>44177</v>
      </c>
      <c r="AA353" s="231">
        <f t="shared" ref="AA353" si="6321">+AF353+AL353+AR353</f>
        <v>8225</v>
      </c>
      <c r="AB353" s="231">
        <f t="shared" ref="AB353" si="6322">+AH353+AN353+AT353</f>
        <v>6761</v>
      </c>
      <c r="AC353" s="232">
        <f t="shared" ref="AC353" si="6323">+AJ353+AP353+AV353</f>
        <v>122</v>
      </c>
      <c r="AD353" s="184">
        <f t="shared" ref="AD353" si="6324">+AF353-AF352</f>
        <v>69</v>
      </c>
      <c r="AE353" s="244">
        <f t="shared" ref="AE353" si="6325">+AE352+AD353</f>
        <v>6241</v>
      </c>
      <c r="AF353" s="156">
        <v>7446</v>
      </c>
      <c r="AG353" s="185">
        <f t="shared" ref="AG353" si="6326">+AH353-AH352</f>
        <v>118</v>
      </c>
      <c r="AH353" s="156">
        <v>6114</v>
      </c>
      <c r="AI353" s="185">
        <f t="shared" ref="AI353:AI354" si="6327">+AJ353-AJ352</f>
        <v>1</v>
      </c>
      <c r="AJ353" s="186">
        <v>115</v>
      </c>
      <c r="AK353" s="187">
        <f t="shared" ref="AK353" si="6328">+AL353-AL352</f>
        <v>0</v>
      </c>
      <c r="AL353" s="156">
        <v>46</v>
      </c>
      <c r="AM353" s="185">
        <f t="shared" ref="AM353" si="6329">+AN353-AN352</f>
        <v>0</v>
      </c>
      <c r="AN353" s="156">
        <v>46</v>
      </c>
      <c r="AO353" s="185">
        <f t="shared" ref="AO353" si="6330">+AP353-AP352</f>
        <v>0</v>
      </c>
      <c r="AP353" s="188">
        <v>0</v>
      </c>
      <c r="AQ353" s="187">
        <f t="shared" ref="AQ353:AQ354" si="6331">+AR353-AR352</f>
        <v>8</v>
      </c>
      <c r="AR353" s="156">
        <v>733</v>
      </c>
      <c r="AS353" s="185">
        <f t="shared" ref="AS353" si="6332">+AT353-AT352</f>
        <v>6</v>
      </c>
      <c r="AT353" s="156">
        <v>601</v>
      </c>
      <c r="AU353" s="185">
        <f t="shared" ref="AU353" si="6333">+AV353-AV352</f>
        <v>0</v>
      </c>
      <c r="AV353" s="189">
        <v>7</v>
      </c>
      <c r="AW353" s="256">
        <v>182</v>
      </c>
      <c r="AX353" s="238">
        <f t="shared" ref="AX353:AX354" si="6334">+A353</f>
        <v>44177</v>
      </c>
      <c r="AY353" s="6">
        <v>0</v>
      </c>
      <c r="AZ353" s="239">
        <f t="shared" ref="AZ353" si="6335">+AZ352+AY353</f>
        <v>341</v>
      </c>
      <c r="BA353" s="239">
        <f t="shared" si="5947"/>
        <v>136</v>
      </c>
      <c r="BB353" s="130">
        <v>0</v>
      </c>
      <c r="BC353" s="27">
        <f t="shared" ref="BC353" si="6336">+BC352+BB353</f>
        <v>22</v>
      </c>
      <c r="BD353" s="239">
        <f t="shared" si="5949"/>
        <v>171</v>
      </c>
      <c r="BE353" s="230">
        <f t="shared" ref="BE353:BE354" si="6337">+Z353</f>
        <v>44177</v>
      </c>
      <c r="BF353" s="132">
        <f t="shared" ref="BF353" si="6338">+B353</f>
        <v>19</v>
      </c>
      <c r="BG353" s="230">
        <f t="shared" ref="BG353:BG354" si="6339">+A353</f>
        <v>44177</v>
      </c>
      <c r="BH353" s="132">
        <f t="shared" ref="BH353" si="6340">+C353</f>
        <v>4021</v>
      </c>
      <c r="BI353" s="1">
        <f t="shared" ref="BI353:BI354" si="6341">+BE353</f>
        <v>44177</v>
      </c>
      <c r="BJ353">
        <f t="shared" ref="BJ353" si="6342">+L353</f>
        <v>14</v>
      </c>
      <c r="BK353">
        <f t="shared" ref="BK353" si="6343">+M353</f>
        <v>9</v>
      </c>
      <c r="BL353" s="1">
        <f t="shared" ref="BL353:BL354" si="6344">+BI353</f>
        <v>44177</v>
      </c>
      <c r="BM353">
        <f t="shared" ref="BM353" si="6345">+BM352+BJ353</f>
        <v>5746</v>
      </c>
      <c r="BN353">
        <f t="shared" ref="BN353" si="6346">+BN352+BK353</f>
        <v>2887</v>
      </c>
      <c r="BO353" s="180">
        <f t="shared" ref="BO353:BO354" si="6347">+A353</f>
        <v>44177</v>
      </c>
      <c r="BP353">
        <f t="shared" ref="BP353" si="6348">+AF353</f>
        <v>7446</v>
      </c>
      <c r="BQ353">
        <f t="shared" ref="BQ353" si="6349">+AH353</f>
        <v>6114</v>
      </c>
      <c r="BR353">
        <f t="shared" ref="BR353:BR354" si="6350">+AJ353</f>
        <v>115</v>
      </c>
      <c r="BS353" s="180">
        <f t="shared" ref="BS353:BS354" si="6351">+A353</f>
        <v>44177</v>
      </c>
      <c r="BT353">
        <f t="shared" ref="BT353" si="6352">+AL353</f>
        <v>46</v>
      </c>
      <c r="BU353">
        <f t="shared" ref="BU353" si="6353">+AN353</f>
        <v>46</v>
      </c>
      <c r="BV353">
        <f t="shared" ref="BV353" si="6354">+AP353</f>
        <v>0</v>
      </c>
      <c r="BW353" s="180">
        <f t="shared" ref="BW353:BW354" si="6355">+A353</f>
        <v>44177</v>
      </c>
      <c r="BX353">
        <f t="shared" ref="BX353" si="6356">+AR353</f>
        <v>733</v>
      </c>
      <c r="BY353">
        <f t="shared" ref="BY353" si="6357">+AT353</f>
        <v>601</v>
      </c>
      <c r="BZ353">
        <f t="shared" ref="BZ353" si="6358">+AV353</f>
        <v>7</v>
      </c>
      <c r="CA353" s="180">
        <f t="shared" ref="CA353:CA354" si="6359">+A353</f>
        <v>44177</v>
      </c>
      <c r="CB353">
        <f t="shared" ref="CB353" si="6360">+AD353</f>
        <v>69</v>
      </c>
      <c r="CC353">
        <f t="shared" ref="CC353" si="6361">+AG353</f>
        <v>118</v>
      </c>
      <c r="CD353" s="180">
        <f t="shared" ref="CD353:CD354" si="6362">+A353</f>
        <v>44177</v>
      </c>
      <c r="CE353">
        <f t="shared" ref="CE353" si="6363">+AI353</f>
        <v>1</v>
      </c>
      <c r="CF353" s="1">
        <f t="shared" ref="CF353:CF354" si="6364">+Z353</f>
        <v>44177</v>
      </c>
      <c r="CG353" s="285">
        <f t="shared" ref="CG353" si="6365">+AD353</f>
        <v>69</v>
      </c>
      <c r="CH353" s="288">
        <f t="shared" ref="CH353:CH354" si="6366">+Z353</f>
        <v>44177</v>
      </c>
      <c r="CI353" s="286">
        <f t="shared" ref="CI353" si="6367">+AI353</f>
        <v>1</v>
      </c>
    </row>
    <row r="354" spans="1:87" ht="18" customHeight="1" x14ac:dyDescent="0.55000000000000004">
      <c r="A354" s="180">
        <v>44166</v>
      </c>
      <c r="B354" s="241">
        <v>14</v>
      </c>
      <c r="C354" s="155">
        <f t="shared" ref="C354" si="6368">+B354+C353</f>
        <v>4035</v>
      </c>
      <c r="D354" s="155">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8">
        <v>166</v>
      </c>
      <c r="Z354" s="75">
        <f t="shared" si="6320"/>
        <v>44166</v>
      </c>
      <c r="AA354" s="231">
        <f t="shared" ref="AA354" si="6370">+AF354+AL354+AR354</f>
        <v>8323</v>
      </c>
      <c r="AB354" s="231">
        <f t="shared" ref="AB354" si="6371">+AH354+AN354+AT354</f>
        <v>6854</v>
      </c>
      <c r="AC354" s="232">
        <f t="shared" ref="AC354" si="6372">+AJ354+AP354+AV354</f>
        <v>124</v>
      </c>
      <c r="AD354" s="184">
        <f t="shared" ref="AD354" si="6373">+AF354-AF353</f>
        <v>95</v>
      </c>
      <c r="AE354" s="244">
        <f t="shared" ref="AE354" si="6374">+AE353+AD354</f>
        <v>6336</v>
      </c>
      <c r="AF354" s="156">
        <v>7541</v>
      </c>
      <c r="AG354" s="185">
        <f t="shared" ref="AG354" si="6375">+AH354-AH353</f>
        <v>88</v>
      </c>
      <c r="AH354" s="156">
        <v>6202</v>
      </c>
      <c r="AI354" s="185">
        <f t="shared" si="6327"/>
        <v>2</v>
      </c>
      <c r="AJ354" s="186">
        <v>117</v>
      </c>
      <c r="AK354" s="187">
        <f t="shared" ref="AK354" si="6376">+AL354-AL353</f>
        <v>0</v>
      </c>
      <c r="AL354" s="156">
        <v>46</v>
      </c>
      <c r="AM354" s="185">
        <f t="shared" ref="AM354" si="6377">+AN354-AN353</f>
        <v>0</v>
      </c>
      <c r="AN354" s="156">
        <v>46</v>
      </c>
      <c r="AO354" s="185">
        <f t="shared" ref="AO354" si="6378">+AP354-AP353</f>
        <v>0</v>
      </c>
      <c r="AP354" s="188">
        <v>0</v>
      </c>
      <c r="AQ354" s="187">
        <f t="shared" si="6331"/>
        <v>3</v>
      </c>
      <c r="AR354" s="156">
        <v>736</v>
      </c>
      <c r="AS354" s="185">
        <f t="shared" ref="AS354" si="6379">+AT354-AT353</f>
        <v>5</v>
      </c>
      <c r="AT354" s="156">
        <v>606</v>
      </c>
      <c r="AU354" s="185">
        <f t="shared" ref="AU354" si="6380">+AV354-AV353</f>
        <v>0</v>
      </c>
      <c r="AV354" s="189">
        <v>7</v>
      </c>
      <c r="AW354" s="256">
        <v>183</v>
      </c>
      <c r="AX354" s="238">
        <f t="shared" si="6334"/>
        <v>44166</v>
      </c>
      <c r="AY354" s="6">
        <v>0</v>
      </c>
      <c r="AZ354" s="239">
        <f t="shared" ref="AZ354" si="6381">+AZ353+AY354</f>
        <v>341</v>
      </c>
      <c r="BA354" s="239">
        <f t="shared" si="5947"/>
        <v>137</v>
      </c>
      <c r="BB354" s="130">
        <v>0</v>
      </c>
      <c r="BC354" s="27">
        <f t="shared" ref="BC354" si="6382">+BC353+BB354</f>
        <v>22</v>
      </c>
      <c r="BD354" s="239">
        <f t="shared" si="5949"/>
        <v>172</v>
      </c>
      <c r="BE354" s="230">
        <f t="shared" ref="BE354" si="6383">+Z354</f>
        <v>44166</v>
      </c>
      <c r="BF354" s="132">
        <f t="shared" ref="BF354" si="6384">+B354</f>
        <v>14</v>
      </c>
      <c r="BG354" s="230">
        <f t="shared" ref="BG354" si="6385">+A354</f>
        <v>44166</v>
      </c>
      <c r="BH354" s="132">
        <f t="shared" ref="BH354" si="6386">+C354</f>
        <v>4035</v>
      </c>
      <c r="BI354" s="1">
        <f t="shared" ref="BI354" si="6387">+BE354</f>
        <v>44166</v>
      </c>
      <c r="BJ354">
        <f t="shared" ref="BJ354" si="6388">+L354</f>
        <v>9</v>
      </c>
      <c r="BK354">
        <f t="shared" ref="BK354" si="6389">+M354</f>
        <v>9</v>
      </c>
      <c r="BL354" s="1">
        <f t="shared" ref="BL354" si="6390">+BI354</f>
        <v>44166</v>
      </c>
      <c r="BM354">
        <f t="shared" ref="BM354" si="6391">+BM353+BJ354</f>
        <v>5755</v>
      </c>
      <c r="BN354">
        <f t="shared" ref="BN354" si="6392">+BN353+BK354</f>
        <v>2896</v>
      </c>
      <c r="BO354" s="180">
        <f t="shared" ref="BO354" si="6393">+A354</f>
        <v>44166</v>
      </c>
      <c r="BP354">
        <f t="shared" ref="BP354" si="6394">+AF354</f>
        <v>7541</v>
      </c>
      <c r="BQ354">
        <f t="shared" ref="BQ354" si="6395">+AH354</f>
        <v>6202</v>
      </c>
      <c r="BR354">
        <f t="shared" ref="BR354" si="6396">+AJ354</f>
        <v>117</v>
      </c>
      <c r="BS354" s="180">
        <f t="shared" ref="BS354" si="6397">+A354</f>
        <v>44166</v>
      </c>
      <c r="BT354">
        <f t="shared" ref="BT354" si="6398">+AL354</f>
        <v>46</v>
      </c>
      <c r="BU354">
        <f t="shared" ref="BU354" si="6399">+AN354</f>
        <v>46</v>
      </c>
      <c r="BV354">
        <f t="shared" ref="BV354" si="6400">+AP354</f>
        <v>0</v>
      </c>
      <c r="BW354" s="180">
        <f t="shared" ref="BW354" si="6401">+A354</f>
        <v>44166</v>
      </c>
      <c r="BX354">
        <f t="shared" ref="BX354" si="6402">+AR354</f>
        <v>736</v>
      </c>
      <c r="BY354">
        <f t="shared" ref="BY354" si="6403">+AT354</f>
        <v>606</v>
      </c>
      <c r="BZ354">
        <f t="shared" ref="BZ354" si="6404">+AV354</f>
        <v>7</v>
      </c>
      <c r="CA354" s="180">
        <f t="shared" ref="CA354" si="6405">+A354</f>
        <v>44166</v>
      </c>
      <c r="CB354">
        <f t="shared" ref="CB354" si="6406">+AD354</f>
        <v>95</v>
      </c>
      <c r="CC354">
        <f t="shared" ref="CC354" si="6407">+AG354</f>
        <v>88</v>
      </c>
      <c r="CD354" s="180">
        <f t="shared" ref="CD354" si="6408">+A354</f>
        <v>44166</v>
      </c>
      <c r="CE354">
        <f t="shared" ref="CE354" si="6409">+AI354</f>
        <v>2</v>
      </c>
      <c r="CF354" s="1">
        <f t="shared" ref="CF354" si="6410">+Z354</f>
        <v>44166</v>
      </c>
      <c r="CG354" s="285">
        <f t="shared" ref="CG354" si="6411">+AD354</f>
        <v>95</v>
      </c>
      <c r="CH354" s="288">
        <f t="shared" ref="CH354" si="6412">+Z354</f>
        <v>44166</v>
      </c>
      <c r="CI354" s="286">
        <f t="shared" ref="CI354" si="6413">+AI354</f>
        <v>2</v>
      </c>
    </row>
    <row r="355" spans="1:87" ht="18" customHeight="1" x14ac:dyDescent="0.55000000000000004">
      <c r="A355" s="180"/>
      <c r="B355" s="241"/>
      <c r="C355" s="155"/>
      <c r="D355" s="155"/>
      <c r="E355" s="147"/>
      <c r="F355" s="147"/>
      <c r="G355" s="147"/>
      <c r="H355" s="135"/>
      <c r="I355" s="147"/>
      <c r="J355" s="135"/>
      <c r="K355" s="42"/>
      <c r="L355" s="146"/>
      <c r="M355" s="147"/>
      <c r="N355" s="135"/>
      <c r="O355" s="135"/>
      <c r="P355" s="147"/>
      <c r="Q355" s="147"/>
      <c r="R355" s="135"/>
      <c r="S355" s="135"/>
      <c r="T355" s="147"/>
      <c r="U355" s="147"/>
      <c r="V355" s="135"/>
      <c r="W355" s="42"/>
      <c r="X355" s="148"/>
      <c r="Z355" s="75"/>
      <c r="AA355" s="231"/>
      <c r="AB355" s="231"/>
      <c r="AC355" s="232"/>
      <c r="AD355" s="184"/>
      <c r="AE355" s="244"/>
      <c r="AF355" s="156"/>
      <c r="AG355" s="185"/>
      <c r="AH355" s="156"/>
      <c r="AI355" s="185"/>
      <c r="AJ355" s="186"/>
      <c r="AK355" s="187"/>
      <c r="AL355" s="156"/>
      <c r="AM355" s="185"/>
      <c r="AN355" s="156"/>
      <c r="AO355" s="185"/>
      <c r="AP355" s="188"/>
      <c r="AQ355" s="187"/>
      <c r="AR355" s="156"/>
      <c r="AS355" s="185"/>
      <c r="AT355" s="156"/>
      <c r="AU355" s="185"/>
      <c r="AV355" s="189"/>
      <c r="AW355" s="256"/>
      <c r="AX355" s="238"/>
      <c r="AY355" s="6"/>
      <c r="AZ355" s="239"/>
      <c r="BA355" s="239"/>
      <c r="BB355" s="130"/>
      <c r="BC355" s="27"/>
      <c r="BD355" s="239"/>
      <c r="BE355" s="230"/>
      <c r="BF355" s="132"/>
      <c r="BG355" s="230"/>
      <c r="BH355" s="132"/>
      <c r="BI355" s="1"/>
      <c r="BL355" s="1"/>
      <c r="BO355" s="257"/>
      <c r="BS355" s="257"/>
      <c r="BW355" s="257"/>
      <c r="CA355" s="257"/>
      <c r="CD355" s="257"/>
      <c r="CG355" s="287"/>
      <c r="CH355" s="287"/>
      <c r="CI355" s="287"/>
    </row>
    <row r="356" spans="1:87" ht="18" customHeight="1" x14ac:dyDescent="0.55000000000000004">
      <c r="A356" s="180"/>
      <c r="B356" s="147"/>
      <c r="C356" s="155"/>
      <c r="D356" s="155"/>
      <c r="E356" s="147"/>
      <c r="F356" s="147"/>
      <c r="G356" s="147"/>
      <c r="H356" s="135"/>
      <c r="I356" s="147"/>
      <c r="J356" s="135"/>
      <c r="K356" s="42"/>
      <c r="L356" s="146"/>
      <c r="M356" s="147"/>
      <c r="N356" s="135"/>
      <c r="O356" s="135"/>
      <c r="P356" s="147"/>
      <c r="Q356" s="147"/>
      <c r="R356" s="135"/>
      <c r="S356" s="135"/>
      <c r="T356" s="147"/>
      <c r="U356" s="147"/>
      <c r="V356" s="135"/>
      <c r="W356" s="42"/>
      <c r="X356" s="148"/>
      <c r="Z356" s="75"/>
      <c r="AA356" s="231"/>
      <c r="AB356" s="231"/>
      <c r="AC356" s="232"/>
      <c r="AD356" s="184"/>
      <c r="AE356" s="244"/>
      <c r="AF356" s="156"/>
      <c r="AG356" s="185"/>
      <c r="AH356" s="156"/>
      <c r="AI356" s="185"/>
      <c r="AJ356" s="186"/>
      <c r="AK356" s="187"/>
      <c r="AL356" s="156"/>
      <c r="AM356" s="185"/>
      <c r="AN356" s="156"/>
      <c r="AO356" s="185"/>
      <c r="AP356" s="188"/>
      <c r="AQ356" s="187"/>
      <c r="AR356" s="156"/>
      <c r="AS356" s="185"/>
      <c r="AT356" s="156"/>
      <c r="AU356" s="185"/>
      <c r="AV356" s="189"/>
      <c r="AX356"/>
      <c r="AY356"/>
      <c r="AZ356"/>
      <c r="BB356"/>
      <c r="BP356" s="45"/>
      <c r="BQ356" s="45"/>
      <c r="BR356" s="45"/>
      <c r="BS356" s="45"/>
    </row>
    <row r="357" spans="1:87" ht="7" customHeight="1" thickBot="1" x14ac:dyDescent="0.6">
      <c r="A357" s="66"/>
      <c r="B357" s="146"/>
      <c r="C357" s="155"/>
      <c r="D357" s="147"/>
      <c r="E357" s="147"/>
      <c r="F357" s="147"/>
      <c r="G357" s="147"/>
      <c r="H357" s="135"/>
      <c r="I357" s="147"/>
      <c r="J357" s="135"/>
      <c r="K357" s="148"/>
      <c r="L357" s="146"/>
      <c r="M357" s="147"/>
      <c r="N357" s="135"/>
      <c r="O357" s="135"/>
      <c r="P357" s="147"/>
      <c r="Q357" s="147"/>
      <c r="R357" s="135"/>
      <c r="S357" s="135"/>
      <c r="T357" s="147"/>
      <c r="U357" s="147"/>
      <c r="V357" s="135"/>
      <c r="W357" s="42"/>
      <c r="X357" s="148"/>
      <c r="Z357" s="66"/>
      <c r="AA357" s="64"/>
      <c r="AB357" s="64"/>
      <c r="AC357" s="64"/>
      <c r="AD357" s="184"/>
      <c r="AE357" s="244"/>
      <c r="AF357" s="156"/>
      <c r="AG357" s="185"/>
      <c r="AH357" s="156"/>
      <c r="AI357" s="185"/>
      <c r="AJ357" s="186"/>
      <c r="AK357" s="187"/>
      <c r="AL357" s="156"/>
      <c r="AM357" s="185"/>
      <c r="AN357" s="156"/>
      <c r="AO357" s="185"/>
      <c r="AP357" s="188"/>
      <c r="AQ357" s="187"/>
      <c r="AR357" s="156"/>
      <c r="AS357" s="185"/>
      <c r="AT357" s="156"/>
      <c r="AU357" s="185"/>
      <c r="AV357" s="189"/>
    </row>
    <row r="358" spans="1:87" x14ac:dyDescent="0.55000000000000004">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row>
    <row r="359" spans="1:87" x14ac:dyDescent="0.55000000000000004">
      <c r="AI359" s="261">
        <f>SUM(AI189:AI356)</f>
        <v>110</v>
      </c>
      <c r="BB359" s="45">
        <f>219-172</f>
        <v>47</v>
      </c>
    </row>
    <row r="360" spans="1:87" x14ac:dyDescent="0.55000000000000004">
      <c r="L360">
        <f>SUM(L97:L359)</f>
        <v>5755</v>
      </c>
      <c r="P360">
        <f>SUM(P97:P359)</f>
        <v>823</v>
      </c>
      <c r="AD360">
        <f>SUM(AD188:AD194)</f>
        <v>82</v>
      </c>
    </row>
    <row r="361" spans="1:87" x14ac:dyDescent="0.55000000000000004">
      <c r="A361" s="130"/>
      <c r="D361">
        <f>SUM(B229:B259)</f>
        <v>435</v>
      </c>
      <c r="Z361" s="130"/>
      <c r="AA361" s="130"/>
      <c r="AB361" s="130"/>
      <c r="AC361" s="130"/>
      <c r="AF361">
        <f>SUM(AD188:AD356)</f>
        <v>6338</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25"/>
  <sheetViews>
    <sheetView workbookViewId="0">
      <pane xSplit="3" ySplit="1" topLeftCell="T106" activePane="bottomRight" state="frozen"/>
      <selection pane="topRight" activeCell="C1" sqref="C1"/>
      <selection pane="bottomLeft" activeCell="A2" sqref="A2"/>
      <selection pane="bottomRight" activeCell="X116" sqref="X116"/>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116"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30" x14ac:dyDescent="0.55000000000000004">
      <c r="B97" s="267">
        <f t="shared" ref="B97" si="159">SUM(D97:AA97)-I97</f>
        <v>5</v>
      </c>
      <c r="C97" s="1">
        <v>44159</v>
      </c>
      <c r="D97">
        <v>2</v>
      </c>
      <c r="E97">
        <v>1</v>
      </c>
      <c r="G97">
        <v>1</v>
      </c>
      <c r="H97">
        <v>1</v>
      </c>
      <c r="I97" s="267">
        <f t="shared" si="77"/>
        <v>0</v>
      </c>
      <c r="AB97" s="1">
        <f t="shared" ref="AB97" si="160">+C97</f>
        <v>44159</v>
      </c>
      <c r="AC97" s="268">
        <f t="shared" ref="AC97" si="161">+B97</f>
        <v>5</v>
      </c>
      <c r="AD97">
        <f t="shared" ref="AD97" si="162">+D97</f>
        <v>2</v>
      </c>
    </row>
    <row r="98" spans="2:30" x14ac:dyDescent="0.55000000000000004">
      <c r="B98" s="267">
        <f t="shared" ref="B98" si="163">SUM(D98:AA98)-I98</f>
        <v>12</v>
      </c>
      <c r="C98" s="1">
        <v>44160</v>
      </c>
      <c r="D98">
        <v>5</v>
      </c>
      <c r="E98">
        <v>4</v>
      </c>
      <c r="F98">
        <v>1</v>
      </c>
      <c r="H98">
        <v>1</v>
      </c>
      <c r="I98" s="267">
        <f t="shared" si="77"/>
        <v>1</v>
      </c>
      <c r="S98">
        <v>1</v>
      </c>
      <c r="AB98" s="1">
        <f t="shared" ref="AB98" si="164">+C98</f>
        <v>44160</v>
      </c>
      <c r="AC98" s="268">
        <f t="shared" ref="AC98" si="165">+B98</f>
        <v>12</v>
      </c>
      <c r="AD98">
        <f t="shared" ref="AD98" si="166">+D98</f>
        <v>5</v>
      </c>
    </row>
    <row r="99" spans="2:30" x14ac:dyDescent="0.55000000000000004">
      <c r="B99" s="267">
        <f t="shared" ref="B99" si="167">SUM(D99:AA99)-I99</f>
        <v>5</v>
      </c>
      <c r="C99" s="1">
        <v>44161</v>
      </c>
      <c r="D99">
        <v>3</v>
      </c>
      <c r="G99">
        <v>1</v>
      </c>
      <c r="H99">
        <v>1</v>
      </c>
      <c r="I99" s="267">
        <f t="shared" si="77"/>
        <v>0</v>
      </c>
      <c r="AB99" s="1">
        <f t="shared" ref="AB99" si="168">+C99</f>
        <v>44161</v>
      </c>
      <c r="AC99" s="268">
        <f t="shared" ref="AC99" si="169">+B99</f>
        <v>5</v>
      </c>
      <c r="AD99">
        <f t="shared" ref="AD99" si="170">+D99</f>
        <v>3</v>
      </c>
    </row>
    <row r="100" spans="2:30" x14ac:dyDescent="0.55000000000000004">
      <c r="B100" s="267">
        <f t="shared" ref="B100" si="171">SUM(D100:AA100)-I100</f>
        <v>6</v>
      </c>
      <c r="C100" s="1">
        <v>44162</v>
      </c>
      <c r="F100">
        <v>1</v>
      </c>
      <c r="H100">
        <v>2</v>
      </c>
      <c r="I100" s="267">
        <f t="shared" si="77"/>
        <v>3</v>
      </c>
      <c r="X100">
        <v>1</v>
      </c>
      <c r="Y100">
        <v>1</v>
      </c>
      <c r="Z100">
        <v>1</v>
      </c>
      <c r="AB100" s="1">
        <f t="shared" ref="AB100" si="172">+C100</f>
        <v>44162</v>
      </c>
      <c r="AC100" s="268">
        <f t="shared" ref="AC100" si="173">+B100</f>
        <v>6</v>
      </c>
      <c r="AD100">
        <f t="shared" ref="AD100" si="174">+D100</f>
        <v>0</v>
      </c>
    </row>
    <row r="101" spans="2:30" x14ac:dyDescent="0.55000000000000004">
      <c r="B101" s="267">
        <f t="shared" ref="B101" si="175">SUM(D101:AA101)-I101</f>
        <v>11</v>
      </c>
      <c r="C101" s="1">
        <v>44163</v>
      </c>
      <c r="D101">
        <v>3</v>
      </c>
      <c r="F101">
        <v>1</v>
      </c>
      <c r="G101">
        <v>1</v>
      </c>
      <c r="H101">
        <v>4</v>
      </c>
      <c r="I101" s="267">
        <f t="shared" si="77"/>
        <v>2</v>
      </c>
      <c r="L101">
        <v>1</v>
      </c>
      <c r="Y101">
        <v>1</v>
      </c>
      <c r="AB101" s="1">
        <f t="shared" ref="AB101" si="176">+C101</f>
        <v>44163</v>
      </c>
      <c r="AC101" s="268">
        <f t="shared" ref="AC101" si="177">+B101</f>
        <v>11</v>
      </c>
      <c r="AD101">
        <f t="shared" ref="AD101" si="178">+D101</f>
        <v>3</v>
      </c>
    </row>
    <row r="102" spans="2:30" x14ac:dyDescent="0.55000000000000004">
      <c r="B102" s="267">
        <f t="shared" ref="B102" si="179">SUM(D102:AA102)-I102</f>
        <v>15</v>
      </c>
      <c r="C102" s="1">
        <v>44164</v>
      </c>
      <c r="D102">
        <v>5</v>
      </c>
      <c r="E102">
        <v>1</v>
      </c>
      <c r="F102">
        <v>3</v>
      </c>
      <c r="I102" s="267">
        <f t="shared" si="77"/>
        <v>6</v>
      </c>
      <c r="V102">
        <v>5</v>
      </c>
      <c r="W102">
        <v>1</v>
      </c>
      <c r="AB102" s="1">
        <f t="shared" ref="AB102" si="180">+C102</f>
        <v>44164</v>
      </c>
      <c r="AC102" s="268">
        <f t="shared" ref="AC102" si="181">+B102</f>
        <v>15</v>
      </c>
      <c r="AD102">
        <f t="shared" ref="AD102" si="182">+D102</f>
        <v>5</v>
      </c>
    </row>
    <row r="103" spans="2:30" x14ac:dyDescent="0.55000000000000004">
      <c r="B103" s="267">
        <f t="shared" ref="B103" si="183">SUM(D103:AA103)-I103</f>
        <v>8</v>
      </c>
      <c r="C103" s="1">
        <v>44165</v>
      </c>
      <c r="D103">
        <v>2</v>
      </c>
      <c r="F103">
        <v>2</v>
      </c>
      <c r="G103">
        <v>1</v>
      </c>
      <c r="H103">
        <v>2</v>
      </c>
      <c r="I103" s="267">
        <f t="shared" si="77"/>
        <v>1</v>
      </c>
      <c r="J103">
        <v>1</v>
      </c>
      <c r="AB103" s="1">
        <f t="shared" ref="AB103" si="184">+C103</f>
        <v>44165</v>
      </c>
      <c r="AC103" s="268">
        <f t="shared" ref="AC103" si="185">+B103</f>
        <v>8</v>
      </c>
      <c r="AD103">
        <f t="shared" ref="AD103" si="186">+D103</f>
        <v>2</v>
      </c>
    </row>
    <row r="104" spans="2:30" x14ac:dyDescent="0.55000000000000004">
      <c r="B104" s="267">
        <f t="shared" ref="B104" si="187">SUM(D104:AA104)-I104</f>
        <v>7</v>
      </c>
      <c r="C104" s="1">
        <v>44166</v>
      </c>
      <c r="D104">
        <v>1</v>
      </c>
      <c r="E104">
        <v>3</v>
      </c>
      <c r="G104">
        <v>1</v>
      </c>
      <c r="H104">
        <v>1</v>
      </c>
      <c r="I104" s="267">
        <f t="shared" si="77"/>
        <v>1</v>
      </c>
      <c r="O104">
        <v>1</v>
      </c>
      <c r="AB104" s="1">
        <f t="shared" ref="AB104" si="188">+C104</f>
        <v>44166</v>
      </c>
      <c r="AC104" s="268">
        <f t="shared" ref="AC104" si="189">+B104</f>
        <v>7</v>
      </c>
      <c r="AD104">
        <f t="shared" ref="AD104" si="190">+D104</f>
        <v>1</v>
      </c>
    </row>
    <row r="105" spans="2:30" x14ac:dyDescent="0.55000000000000004">
      <c r="B105" s="267">
        <f t="shared" ref="B105" si="191">SUM(D105:AA105)-I105</f>
        <v>16</v>
      </c>
      <c r="C105" s="1">
        <v>44167</v>
      </c>
      <c r="D105">
        <v>8</v>
      </c>
      <c r="E105">
        <v>4</v>
      </c>
      <c r="G105">
        <v>1</v>
      </c>
      <c r="I105" s="267">
        <f t="shared" si="77"/>
        <v>3</v>
      </c>
      <c r="Q105">
        <v>1</v>
      </c>
      <c r="V105">
        <v>2</v>
      </c>
      <c r="AB105" s="1">
        <f t="shared" ref="AB105" si="192">+C105</f>
        <v>44167</v>
      </c>
      <c r="AC105" s="268">
        <f t="shared" ref="AC105" si="193">+B105</f>
        <v>16</v>
      </c>
      <c r="AD105">
        <f t="shared" ref="AD105" si="194">+D105</f>
        <v>8</v>
      </c>
    </row>
    <row r="106" spans="2:30" x14ac:dyDescent="0.55000000000000004">
      <c r="B106" s="267">
        <f t="shared" ref="B106" si="195">SUM(D106:AA106)-I106</f>
        <v>15</v>
      </c>
      <c r="C106" s="1">
        <v>44168</v>
      </c>
      <c r="D106">
        <v>9</v>
      </c>
      <c r="E106">
        <v>1</v>
      </c>
      <c r="H106">
        <v>2</v>
      </c>
      <c r="I106" s="267">
        <f t="shared" si="77"/>
        <v>3</v>
      </c>
      <c r="O106">
        <v>2</v>
      </c>
      <c r="V106">
        <v>1</v>
      </c>
      <c r="AB106" s="1">
        <f t="shared" ref="AB106" si="196">+C106</f>
        <v>44168</v>
      </c>
      <c r="AC106" s="268">
        <f t="shared" ref="AC106" si="197">+B106</f>
        <v>15</v>
      </c>
      <c r="AD106">
        <f t="shared" ref="AD106" si="198">+D106</f>
        <v>9</v>
      </c>
    </row>
    <row r="107" spans="2:30" x14ac:dyDescent="0.55000000000000004">
      <c r="B107" s="267">
        <f t="shared" ref="B107" si="199">SUM(D107:AA107)-I107</f>
        <v>15</v>
      </c>
      <c r="C107" s="1">
        <v>44169</v>
      </c>
      <c r="D107">
        <v>3</v>
      </c>
      <c r="E107">
        <v>3</v>
      </c>
      <c r="F107">
        <v>3</v>
      </c>
      <c r="H107">
        <v>1</v>
      </c>
      <c r="I107" s="267">
        <f t="shared" si="77"/>
        <v>5</v>
      </c>
      <c r="J107">
        <v>1</v>
      </c>
      <c r="O107">
        <v>3</v>
      </c>
      <c r="W107">
        <v>1</v>
      </c>
      <c r="AB107" s="1">
        <f t="shared" ref="AB107" si="200">+C107</f>
        <v>44169</v>
      </c>
      <c r="AC107" s="268">
        <f t="shared" ref="AC107" si="201">+B107</f>
        <v>15</v>
      </c>
      <c r="AD107">
        <f t="shared" ref="AD107" si="202">+D107</f>
        <v>3</v>
      </c>
    </row>
    <row r="108" spans="2:30" x14ac:dyDescent="0.55000000000000004">
      <c r="B108" s="267">
        <f t="shared" ref="B108" si="203">SUM(D108:AA108)-I108</f>
        <v>17</v>
      </c>
      <c r="C108" s="1">
        <v>44170</v>
      </c>
      <c r="D108">
        <v>6</v>
      </c>
      <c r="E108">
        <v>2</v>
      </c>
      <c r="F108">
        <v>1</v>
      </c>
      <c r="G108">
        <v>1</v>
      </c>
      <c r="H108">
        <v>6</v>
      </c>
      <c r="I108" s="267">
        <f t="shared" si="77"/>
        <v>1</v>
      </c>
      <c r="Y108">
        <v>1</v>
      </c>
      <c r="AB108" s="1">
        <f t="shared" ref="AB108" si="204">+C108</f>
        <v>44170</v>
      </c>
      <c r="AC108" s="268">
        <f t="shared" ref="AC108" si="205">+B108</f>
        <v>17</v>
      </c>
      <c r="AD108">
        <f t="shared" ref="AD108" si="206">+D108</f>
        <v>6</v>
      </c>
    </row>
    <row r="109" spans="2:30" x14ac:dyDescent="0.55000000000000004">
      <c r="B109" s="267">
        <f t="shared" ref="B109" si="207">SUM(D109:AA109)-I109</f>
        <v>12</v>
      </c>
      <c r="C109" s="1">
        <v>44171</v>
      </c>
      <c r="D109">
        <v>7</v>
      </c>
      <c r="E109">
        <v>2</v>
      </c>
      <c r="H109">
        <v>1</v>
      </c>
      <c r="I109" s="267">
        <f t="shared" si="77"/>
        <v>2</v>
      </c>
      <c r="Y109">
        <v>1</v>
      </c>
      <c r="Z109">
        <v>1</v>
      </c>
      <c r="AB109" s="1">
        <f t="shared" ref="AB109" si="208">+C109</f>
        <v>44171</v>
      </c>
      <c r="AC109" s="268">
        <f t="shared" ref="AC109" si="209">+B109</f>
        <v>12</v>
      </c>
      <c r="AD109">
        <f t="shared" ref="AD109" si="210">+D109</f>
        <v>7</v>
      </c>
    </row>
    <row r="110" spans="2:30" x14ac:dyDescent="0.55000000000000004">
      <c r="B110" s="267">
        <f t="shared" ref="B110" si="211">SUM(D110:AA110)-I110</f>
        <v>10</v>
      </c>
      <c r="C110" s="1">
        <v>44172</v>
      </c>
      <c r="D110">
        <v>4</v>
      </c>
      <c r="E110">
        <v>3</v>
      </c>
      <c r="F110">
        <v>3</v>
      </c>
      <c r="I110" s="267">
        <f t="shared" si="77"/>
        <v>0</v>
      </c>
      <c r="AB110" s="1">
        <f t="shared" ref="AB110" si="212">+C110</f>
        <v>44172</v>
      </c>
      <c r="AC110" s="268">
        <f t="shared" ref="AC110" si="213">+B110</f>
        <v>10</v>
      </c>
      <c r="AD110">
        <f t="shared" ref="AD110" si="214">+D110</f>
        <v>4</v>
      </c>
    </row>
    <row r="111" spans="2:30" x14ac:dyDescent="0.55000000000000004">
      <c r="B111" s="267">
        <f t="shared" ref="B111" si="215">SUM(D111:AA111)-I111</f>
        <v>11</v>
      </c>
      <c r="C111" s="1">
        <v>44173</v>
      </c>
      <c r="D111">
        <v>6</v>
      </c>
      <c r="E111">
        <v>2</v>
      </c>
      <c r="F111">
        <v>1</v>
      </c>
      <c r="I111" s="267">
        <f t="shared" si="77"/>
        <v>2</v>
      </c>
      <c r="M111">
        <v>1</v>
      </c>
      <c r="S111">
        <v>1</v>
      </c>
      <c r="AB111" s="1">
        <f t="shared" ref="AB111" si="216">+C111</f>
        <v>44173</v>
      </c>
      <c r="AC111" s="268">
        <f t="shared" ref="AC111" si="217">+B111</f>
        <v>11</v>
      </c>
      <c r="AD111">
        <f t="shared" ref="AD111" si="218">+D111</f>
        <v>6</v>
      </c>
    </row>
    <row r="112" spans="2:30" x14ac:dyDescent="0.55000000000000004">
      <c r="B112" s="267">
        <f t="shared" ref="B112" si="219">SUM(D112:AA112)-I112</f>
        <v>11</v>
      </c>
      <c r="C112" s="1">
        <v>44174</v>
      </c>
      <c r="D112">
        <v>9</v>
      </c>
      <c r="E112">
        <v>1</v>
      </c>
      <c r="H112">
        <v>1</v>
      </c>
      <c r="I112" s="267">
        <f t="shared" si="77"/>
        <v>0</v>
      </c>
      <c r="AB112" s="1">
        <f t="shared" ref="AB112" si="220">+C112</f>
        <v>44174</v>
      </c>
      <c r="AC112" s="268">
        <f t="shared" ref="AC112" si="221">+B112</f>
        <v>11</v>
      </c>
      <c r="AD112">
        <f t="shared" ref="AD112" si="222">+D112</f>
        <v>9</v>
      </c>
    </row>
    <row r="113" spans="2:30" x14ac:dyDescent="0.55000000000000004">
      <c r="B113" s="267">
        <f t="shared" ref="B113" si="223">SUM(D113:AA113)-I113</f>
        <v>9</v>
      </c>
      <c r="C113" s="1">
        <v>44175</v>
      </c>
      <c r="D113">
        <v>5</v>
      </c>
      <c r="E113">
        <v>3</v>
      </c>
      <c r="I113" s="267">
        <f t="shared" si="77"/>
        <v>1</v>
      </c>
      <c r="Y113">
        <v>1</v>
      </c>
      <c r="AB113" s="1">
        <f t="shared" ref="AB113" si="224">+C113</f>
        <v>44175</v>
      </c>
      <c r="AC113" s="268">
        <f t="shared" ref="AC113" si="225">+B113</f>
        <v>9</v>
      </c>
      <c r="AD113">
        <f t="shared" ref="AD113" si="226">+D113</f>
        <v>5</v>
      </c>
    </row>
    <row r="114" spans="2:30" x14ac:dyDescent="0.55000000000000004">
      <c r="B114" s="267">
        <f t="shared" ref="B114" si="227">SUM(D114:AA114)-I114</f>
        <v>13</v>
      </c>
      <c r="C114" s="1">
        <v>44176</v>
      </c>
      <c r="D114">
        <v>5</v>
      </c>
      <c r="E114">
        <v>2</v>
      </c>
      <c r="H114">
        <v>1</v>
      </c>
      <c r="I114" s="267">
        <f t="shared" si="77"/>
        <v>5</v>
      </c>
      <c r="S114">
        <v>2</v>
      </c>
      <c r="X114">
        <v>1</v>
      </c>
      <c r="Y114">
        <v>1</v>
      </c>
      <c r="Z114">
        <v>1</v>
      </c>
      <c r="AB114" s="1">
        <f t="shared" ref="AB114" si="228">+C114</f>
        <v>44176</v>
      </c>
      <c r="AC114" s="268">
        <f t="shared" ref="AC114" si="229">+B114</f>
        <v>13</v>
      </c>
      <c r="AD114">
        <f t="shared" ref="AD114" si="230">+D114</f>
        <v>5</v>
      </c>
    </row>
    <row r="115" spans="2:30" x14ac:dyDescent="0.55000000000000004">
      <c r="B115" s="267">
        <f t="shared" ref="B115" si="231">SUM(D115:AA115)-I115</f>
        <v>19</v>
      </c>
      <c r="C115" s="1">
        <v>44177</v>
      </c>
      <c r="D115">
        <v>10</v>
      </c>
      <c r="E115">
        <v>1</v>
      </c>
      <c r="F115">
        <v>2</v>
      </c>
      <c r="I115" s="267">
        <f t="shared" si="77"/>
        <v>6</v>
      </c>
      <c r="J115">
        <v>2</v>
      </c>
      <c r="P115">
        <v>1</v>
      </c>
      <c r="S115">
        <v>1</v>
      </c>
      <c r="V115">
        <v>1</v>
      </c>
      <c r="Y115">
        <v>1</v>
      </c>
      <c r="AB115" s="1">
        <f t="shared" ref="AB115" si="232">+C115</f>
        <v>44177</v>
      </c>
      <c r="AC115" s="268">
        <f t="shared" ref="AC115" si="233">+B115</f>
        <v>19</v>
      </c>
      <c r="AD115">
        <f t="shared" ref="AD115" si="234">+D115</f>
        <v>10</v>
      </c>
    </row>
    <row r="116" spans="2:30" x14ac:dyDescent="0.55000000000000004">
      <c r="B116" s="267">
        <f t="shared" ref="B116" si="235">SUM(D116:AA116)-I116</f>
        <v>14</v>
      </c>
      <c r="C116" s="1">
        <v>44178</v>
      </c>
      <c r="D116">
        <v>7</v>
      </c>
      <c r="E116">
        <v>1</v>
      </c>
      <c r="F116">
        <v>3</v>
      </c>
      <c r="I116" s="267">
        <f t="shared" si="77"/>
        <v>3</v>
      </c>
      <c r="J116">
        <v>1</v>
      </c>
      <c r="U116">
        <v>1</v>
      </c>
      <c r="Z116">
        <v>1</v>
      </c>
      <c r="AB116" s="1">
        <f t="shared" ref="AB116" si="236">+C116</f>
        <v>44178</v>
      </c>
      <c r="AC116" s="268">
        <f t="shared" ref="AC116" si="237">+B116</f>
        <v>14</v>
      </c>
      <c r="AD116">
        <f t="shared" ref="AD116" si="238">+D116</f>
        <v>7</v>
      </c>
    </row>
    <row r="117" spans="2:30" x14ac:dyDescent="0.55000000000000004">
      <c r="B117" s="241"/>
      <c r="C117" s="1"/>
      <c r="AB117" s="281">
        <v>1</v>
      </c>
    </row>
    <row r="118" spans="2:30" s="266" customFormat="1" ht="5" customHeight="1" x14ac:dyDescent="0.55000000000000004">
      <c r="B118" s="265"/>
      <c r="C118" s="264"/>
      <c r="AA118" s="5"/>
    </row>
    <row r="119" spans="2:30" ht="5.5" customHeight="1" x14ac:dyDescent="0.55000000000000004">
      <c r="B119" s="258"/>
      <c r="C119" s="1"/>
    </row>
    <row r="120" spans="2:30" x14ac:dyDescent="0.55000000000000004">
      <c r="B120">
        <f>SUM(B2:B119)</f>
        <v>1667</v>
      </c>
      <c r="C120" s="1" t="s">
        <v>348</v>
      </c>
      <c r="D120" s="27">
        <f>SUM(D2:D119)</f>
        <v>543</v>
      </c>
      <c r="E120" s="27">
        <f>SUM(E2:E119)</f>
        <v>292</v>
      </c>
      <c r="F120" s="27">
        <f>SUM(F2:F119)</f>
        <v>191</v>
      </c>
      <c r="G120" s="27">
        <f>SUM(G2:G119)</f>
        <v>144</v>
      </c>
      <c r="H120" s="27">
        <f>SUM(H2:H119)</f>
        <v>132</v>
      </c>
      <c r="J120">
        <f t="shared" ref="J120:Z120" si="239">SUM(J2:J119)</f>
        <v>20</v>
      </c>
      <c r="K120">
        <f t="shared" si="239"/>
        <v>6</v>
      </c>
      <c r="L120">
        <f t="shared" si="239"/>
        <v>13</v>
      </c>
      <c r="M120">
        <f t="shared" si="239"/>
        <v>9</v>
      </c>
      <c r="N120">
        <f t="shared" si="239"/>
        <v>23</v>
      </c>
      <c r="O120">
        <f t="shared" si="239"/>
        <v>19</v>
      </c>
      <c r="P120">
        <f t="shared" si="239"/>
        <v>2</v>
      </c>
      <c r="Q120">
        <f t="shared" si="239"/>
        <v>10</v>
      </c>
      <c r="R120">
        <f t="shared" si="239"/>
        <v>1</v>
      </c>
      <c r="S120">
        <f t="shared" si="239"/>
        <v>19</v>
      </c>
      <c r="T120">
        <f t="shared" si="239"/>
        <v>28</v>
      </c>
      <c r="U120">
        <f t="shared" si="239"/>
        <v>47</v>
      </c>
      <c r="V120">
        <f t="shared" si="239"/>
        <v>17</v>
      </c>
      <c r="W120">
        <f t="shared" si="239"/>
        <v>20</v>
      </c>
      <c r="X120">
        <f t="shared" si="239"/>
        <v>76</v>
      </c>
      <c r="Y120">
        <f t="shared" si="239"/>
        <v>35</v>
      </c>
      <c r="Z120">
        <f t="shared" si="239"/>
        <v>20</v>
      </c>
    </row>
    <row r="121" spans="2:30" x14ac:dyDescent="0.55000000000000004">
      <c r="C121" s="1"/>
    </row>
    <row r="122" spans="2:30" ht="5" customHeight="1" x14ac:dyDescent="0.55000000000000004">
      <c r="C122" s="1"/>
    </row>
    <row r="125" spans="2:30" x14ac:dyDescent="0.55000000000000004">
      <c r="B125" s="241"/>
      <c r="J125">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73" zoomScale="55" zoomScaleNormal="55" workbookViewId="0">
      <selection activeCell="T90" sqref="T90"/>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60"/>
  <sheetViews>
    <sheetView topLeftCell="A2" workbookViewId="0">
      <pane xSplit="2" ySplit="2" topLeftCell="G153" activePane="bottomRight" state="frozen"/>
      <selection activeCell="O24" sqref="O24"/>
      <selection pane="topRight" activeCell="O24" sqref="O24"/>
      <selection pane="bottomLeft" activeCell="O24" sqref="O24"/>
      <selection pane="bottomRight" activeCell="H158" sqref="H158:Z158"/>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1" customWidth="1"/>
    <col min="13" max="14" width="4.83203125" customWidth="1"/>
    <col min="15" max="15" width="6.6640625" bestFit="1" customWidth="1"/>
    <col min="16" max="16" width="8.5" bestFit="1" customWidth="1"/>
    <col min="17" max="17" width="4.83203125" bestFit="1" customWidth="1"/>
    <col min="18" max="18" width="4.83203125" style="271"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4" t="s">
        <v>406</v>
      </c>
      <c r="M3" s="248" t="s">
        <v>132</v>
      </c>
      <c r="N3" s="248" t="s">
        <v>9</v>
      </c>
      <c r="O3" s="251" t="s">
        <v>182</v>
      </c>
      <c r="P3" s="251" t="s">
        <v>183</v>
      </c>
      <c r="Q3" s="251" t="s">
        <v>233</v>
      </c>
      <c r="R3" s="270"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5"/>
      <c r="M5" s="5"/>
      <c r="N5" s="249"/>
      <c r="O5" s="5">
        <v>3</v>
      </c>
      <c r="P5" s="5"/>
      <c r="Q5" s="5"/>
      <c r="R5" s="272"/>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5"/>
      <c r="M6" s="5"/>
      <c r="N6" s="249"/>
      <c r="O6" s="5"/>
      <c r="P6" s="5"/>
      <c r="Q6" s="5"/>
      <c r="R6" s="272"/>
      <c r="S6" s="5"/>
      <c r="T6" s="5"/>
      <c r="U6" s="1">
        <v>44026</v>
      </c>
      <c r="X6" s="45">
        <v>0</v>
      </c>
      <c r="Z6" s="45">
        <v>0</v>
      </c>
    </row>
    <row r="7" spans="1:26" x14ac:dyDescent="0.55000000000000004">
      <c r="A7">
        <v>3</v>
      </c>
      <c r="C7" s="45" t="s">
        <v>191</v>
      </c>
      <c r="D7" t="s">
        <v>192</v>
      </c>
      <c r="E7">
        <v>36</v>
      </c>
      <c r="H7" s="5">
        <v>5</v>
      </c>
      <c r="I7" s="249">
        <f>+I5+H7</f>
        <v>6</v>
      </c>
      <c r="J7" s="5"/>
      <c r="K7" s="249"/>
      <c r="L7" s="275"/>
      <c r="M7" s="5"/>
      <c r="N7" s="249"/>
      <c r="O7" s="5">
        <v>8</v>
      </c>
      <c r="P7" s="5"/>
      <c r="Q7" s="5"/>
      <c r="R7" s="272"/>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5"/>
      <c r="M8" s="5"/>
      <c r="N8" s="249"/>
      <c r="O8" s="5">
        <v>0</v>
      </c>
      <c r="P8" s="5"/>
      <c r="Q8" s="5"/>
      <c r="R8" s="272"/>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5"/>
      <c r="M9" s="5"/>
      <c r="N9" s="249"/>
      <c r="O9" s="5">
        <v>12</v>
      </c>
      <c r="P9" s="5"/>
      <c r="Q9" s="5"/>
      <c r="R9" s="272"/>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5"/>
      <c r="M10" s="5"/>
      <c r="N10" s="249"/>
      <c r="O10" s="5">
        <v>18</v>
      </c>
      <c r="P10" s="5"/>
      <c r="Q10" s="5"/>
      <c r="R10" s="272"/>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5"/>
      <c r="M11" s="5"/>
      <c r="N11" s="249"/>
      <c r="O11" s="5">
        <v>9</v>
      </c>
      <c r="P11" s="5"/>
      <c r="Q11" s="5"/>
      <c r="R11" s="272"/>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5"/>
      <c r="M12" s="5"/>
      <c r="N12" s="249"/>
      <c r="O12" s="5">
        <v>5</v>
      </c>
      <c r="P12" s="5"/>
      <c r="Q12" s="5"/>
      <c r="R12" s="272"/>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5"/>
      <c r="M13" s="5"/>
      <c r="N13" s="249"/>
      <c r="O13" s="5">
        <v>14</v>
      </c>
      <c r="P13" s="5"/>
      <c r="Q13" s="5"/>
      <c r="R13" s="272"/>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5"/>
      <c r="M14" s="5"/>
      <c r="N14" s="249"/>
      <c r="O14" s="5">
        <v>24</v>
      </c>
      <c r="P14" s="5">
        <v>16</v>
      </c>
      <c r="Q14" s="5"/>
      <c r="R14" s="272"/>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5"/>
      <c r="M15" s="5"/>
      <c r="N15" s="249"/>
      <c r="O15" s="5">
        <v>19</v>
      </c>
      <c r="P15" s="5">
        <v>11</v>
      </c>
      <c r="Q15" s="5"/>
      <c r="R15" s="272"/>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5"/>
      <c r="M16" s="5"/>
      <c r="N16" s="249"/>
      <c r="O16" s="5">
        <v>38</v>
      </c>
      <c r="P16" s="5">
        <v>9</v>
      </c>
      <c r="Q16" s="5"/>
      <c r="R16" s="272"/>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6"/>
      <c r="M17" s="5">
        <v>0</v>
      </c>
      <c r="N17" s="253">
        <v>3</v>
      </c>
      <c r="O17" s="5">
        <v>38</v>
      </c>
      <c r="P17" s="5">
        <v>5</v>
      </c>
      <c r="Q17" s="5"/>
      <c r="R17" s="272"/>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7"/>
      <c r="M18" s="5">
        <v>0</v>
      </c>
      <c r="N18" s="254">
        <f t="shared" ref="N18:N42" si="10">+N17+M18</f>
        <v>3</v>
      </c>
      <c r="O18" s="5">
        <v>38</v>
      </c>
      <c r="P18" s="5">
        <v>15</v>
      </c>
      <c r="Q18" s="5"/>
      <c r="R18" s="272"/>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7"/>
      <c r="M19" s="5"/>
      <c r="N19" s="254">
        <f t="shared" si="10"/>
        <v>3</v>
      </c>
      <c r="O19" s="130">
        <v>13</v>
      </c>
      <c r="P19" s="5">
        <v>18</v>
      </c>
      <c r="Q19" s="5"/>
      <c r="R19" s="272"/>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7"/>
      <c r="M20" s="5"/>
      <c r="N20" s="254">
        <f t="shared" si="10"/>
        <v>3</v>
      </c>
      <c r="O20" s="130">
        <v>15</v>
      </c>
      <c r="P20" s="5">
        <v>43</v>
      </c>
      <c r="Q20" s="6">
        <v>4</v>
      </c>
      <c r="R20" s="273"/>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7"/>
      <c r="M21" s="5"/>
      <c r="N21" s="254">
        <f t="shared" si="10"/>
        <v>3</v>
      </c>
      <c r="O21" s="130">
        <v>18</v>
      </c>
      <c r="P21" s="5">
        <v>8</v>
      </c>
      <c r="Q21" s="6"/>
      <c r="R21" s="273"/>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7"/>
      <c r="M22" s="5"/>
      <c r="N22" s="254">
        <f t="shared" si="10"/>
        <v>3</v>
      </c>
      <c r="O22" s="130">
        <v>0</v>
      </c>
      <c r="P22" s="5">
        <v>30</v>
      </c>
      <c r="Q22" s="6">
        <v>5</v>
      </c>
      <c r="R22" s="273"/>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7"/>
      <c r="M23" s="5"/>
      <c r="N23" s="254">
        <f t="shared" si="10"/>
        <v>3</v>
      </c>
      <c r="O23" s="130">
        <v>8</v>
      </c>
      <c r="P23" s="5"/>
      <c r="Q23" s="6">
        <v>7</v>
      </c>
      <c r="R23" s="273"/>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7"/>
      <c r="M24" s="5"/>
      <c r="N24" s="254">
        <f t="shared" si="10"/>
        <v>3</v>
      </c>
      <c r="O24" s="130">
        <v>9</v>
      </c>
      <c r="P24" s="5"/>
      <c r="Q24" s="6">
        <v>6</v>
      </c>
      <c r="R24" s="273"/>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7"/>
      <c r="M25" s="5"/>
      <c r="N25" s="254">
        <f t="shared" si="10"/>
        <v>3</v>
      </c>
      <c r="O25" s="130">
        <v>8</v>
      </c>
      <c r="P25" s="5"/>
      <c r="Q25" s="6">
        <v>4</v>
      </c>
      <c r="R25" s="273"/>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7"/>
      <c r="M26" s="5"/>
      <c r="N26" s="254">
        <f t="shared" si="10"/>
        <v>3</v>
      </c>
      <c r="O26" s="130">
        <v>9</v>
      </c>
      <c r="P26" s="5"/>
      <c r="Q26" s="6">
        <v>11</v>
      </c>
      <c r="R26" s="273"/>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7"/>
      <c r="M27" s="5"/>
      <c r="N27" s="254">
        <f t="shared" si="10"/>
        <v>3</v>
      </c>
      <c r="O27" s="130">
        <v>13</v>
      </c>
      <c r="P27" s="5"/>
      <c r="Q27" s="6">
        <v>5</v>
      </c>
      <c r="R27" s="273"/>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7"/>
      <c r="M28" s="5"/>
      <c r="N28" s="254">
        <f t="shared" si="10"/>
        <v>3</v>
      </c>
      <c r="O28" s="130">
        <v>12</v>
      </c>
      <c r="P28" s="5"/>
      <c r="Q28" s="6">
        <v>4</v>
      </c>
      <c r="R28" s="273"/>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7"/>
      <c r="M29" s="5"/>
      <c r="N29" s="254">
        <f t="shared" si="10"/>
        <v>3</v>
      </c>
      <c r="O29" s="130">
        <v>10</v>
      </c>
      <c r="P29" s="5"/>
      <c r="Q29" s="6">
        <v>12</v>
      </c>
      <c r="R29" s="273"/>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7"/>
      <c r="M30" s="5"/>
      <c r="N30" s="254">
        <f t="shared" si="10"/>
        <v>3</v>
      </c>
      <c r="O30" s="130">
        <v>8</v>
      </c>
      <c r="P30" s="5"/>
      <c r="Q30" s="6">
        <v>9</v>
      </c>
      <c r="R30" s="273"/>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7"/>
      <c r="M31" s="5"/>
      <c r="N31" s="254">
        <f t="shared" si="10"/>
        <v>3</v>
      </c>
      <c r="O31" s="130">
        <v>0</v>
      </c>
      <c r="P31" s="5"/>
      <c r="Q31" s="6">
        <v>4</v>
      </c>
      <c r="R31" s="273"/>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7"/>
      <c r="M32" s="5"/>
      <c r="N32" s="254">
        <f t="shared" si="10"/>
        <v>3</v>
      </c>
      <c r="O32" s="130">
        <v>7</v>
      </c>
      <c r="P32" s="5"/>
      <c r="Q32" s="6">
        <v>7</v>
      </c>
      <c r="R32" s="273"/>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7"/>
      <c r="M33" s="5"/>
      <c r="N33" s="254">
        <f t="shared" si="10"/>
        <v>3</v>
      </c>
      <c r="O33" s="130">
        <v>11</v>
      </c>
      <c r="P33" s="5"/>
      <c r="Q33" s="6">
        <v>3</v>
      </c>
      <c r="R33" s="273"/>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7"/>
      <c r="M34" s="5"/>
      <c r="N34" s="254">
        <f t="shared" si="10"/>
        <v>3</v>
      </c>
      <c r="O34" s="130">
        <v>8</v>
      </c>
      <c r="P34" s="5"/>
      <c r="Q34" s="6">
        <v>8</v>
      </c>
      <c r="R34" s="273"/>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7"/>
      <c r="M35" s="5"/>
      <c r="N35" s="254">
        <f t="shared" si="10"/>
        <v>3</v>
      </c>
      <c r="O35" s="130">
        <v>5</v>
      </c>
      <c r="P35" s="5"/>
      <c r="Q35" s="6">
        <v>6</v>
      </c>
      <c r="R35" s="273"/>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7"/>
      <c r="M36" s="5"/>
      <c r="N36" s="254">
        <f t="shared" si="10"/>
        <v>3</v>
      </c>
      <c r="O36" s="130">
        <v>4</v>
      </c>
      <c r="P36" s="5"/>
      <c r="Q36" s="6">
        <v>5</v>
      </c>
      <c r="R36" s="273"/>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7"/>
      <c r="M37" s="5"/>
      <c r="N37" s="254">
        <f t="shared" si="10"/>
        <v>3</v>
      </c>
      <c r="O37" s="130">
        <v>2</v>
      </c>
      <c r="P37" s="5"/>
      <c r="Q37" s="6">
        <v>5</v>
      </c>
      <c r="R37" s="273"/>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7"/>
      <c r="M38" s="5"/>
      <c r="N38" s="254">
        <f t="shared" si="10"/>
        <v>3</v>
      </c>
      <c r="O38" s="130">
        <v>5</v>
      </c>
      <c r="P38" s="5"/>
      <c r="Q38" s="6">
        <v>3</v>
      </c>
      <c r="R38" s="273"/>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7"/>
      <c r="M39" s="5"/>
      <c r="N39" s="254">
        <f t="shared" si="10"/>
        <v>3</v>
      </c>
      <c r="O39" s="130">
        <v>1</v>
      </c>
      <c r="P39" s="5"/>
      <c r="Q39" s="6">
        <v>2</v>
      </c>
      <c r="R39" s="273"/>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7"/>
      <c r="M40" s="5"/>
      <c r="N40" s="254">
        <f t="shared" si="10"/>
        <v>3</v>
      </c>
      <c r="O40" s="130">
        <v>1</v>
      </c>
      <c r="P40" s="5"/>
      <c r="Q40" s="6">
        <v>4</v>
      </c>
      <c r="R40" s="273"/>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7"/>
      <c r="M41" s="5"/>
      <c r="N41" s="254">
        <f t="shared" si="10"/>
        <v>3</v>
      </c>
      <c r="O41" s="130">
        <v>0</v>
      </c>
      <c r="P41" s="5"/>
      <c r="Q41" s="6">
        <v>12</v>
      </c>
      <c r="R41" s="273"/>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7"/>
      <c r="M42" s="5"/>
      <c r="N42" s="254">
        <f t="shared" si="10"/>
        <v>3</v>
      </c>
      <c r="O42" s="130">
        <v>0</v>
      </c>
      <c r="P42" s="5"/>
      <c r="Q42" s="6">
        <v>7</v>
      </c>
      <c r="R42" s="273"/>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7"/>
      <c r="M43" s="5"/>
      <c r="N43" s="254">
        <f t="shared" ref="N43" si="100">+N42+M43</f>
        <v>3</v>
      </c>
      <c r="O43" s="130">
        <v>0</v>
      </c>
      <c r="P43" s="5"/>
      <c r="Q43" s="6">
        <v>12</v>
      </c>
      <c r="R43" s="273"/>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7"/>
      <c r="M44" s="5"/>
      <c r="N44" s="254">
        <f t="shared" ref="N44:N46" si="107">+N43+M44</f>
        <v>3</v>
      </c>
      <c r="O44" s="130">
        <v>0</v>
      </c>
      <c r="P44" s="5"/>
      <c r="Q44" s="6">
        <v>15</v>
      </c>
      <c r="R44" s="273"/>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7"/>
      <c r="M45" s="5"/>
      <c r="N45" s="254">
        <f t="shared" si="107"/>
        <v>3</v>
      </c>
      <c r="O45" s="130">
        <v>0</v>
      </c>
      <c r="P45" s="5">
        <v>0</v>
      </c>
      <c r="Q45" s="6">
        <v>9</v>
      </c>
      <c r="R45" s="273"/>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7"/>
      <c r="M46" s="5"/>
      <c r="N46" s="254">
        <f t="shared" si="107"/>
        <v>3</v>
      </c>
      <c r="O46" s="130">
        <v>0</v>
      </c>
      <c r="P46" s="5"/>
      <c r="Q46" s="6">
        <v>12</v>
      </c>
      <c r="R46" s="273"/>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7"/>
      <c r="M47" s="5"/>
      <c r="N47" s="254">
        <f t="shared" ref="N47" si="124">+N46+M47</f>
        <v>3</v>
      </c>
      <c r="O47" s="130">
        <v>0</v>
      </c>
      <c r="P47" s="5"/>
      <c r="Q47" s="6">
        <v>8</v>
      </c>
      <c r="R47" s="273"/>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7"/>
      <c r="M48" s="5"/>
      <c r="N48" s="254">
        <f t="shared" ref="N48" si="132">+N47+M48</f>
        <v>3</v>
      </c>
      <c r="O48" s="130">
        <v>0</v>
      </c>
      <c r="P48" s="5"/>
      <c r="Q48" s="6">
        <v>5</v>
      </c>
      <c r="R48" s="273"/>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7"/>
      <c r="M49" s="5"/>
      <c r="N49" s="254">
        <f t="shared" ref="N49" si="141">+N48+M49</f>
        <v>3</v>
      </c>
      <c r="O49" s="130">
        <v>0</v>
      </c>
      <c r="P49" s="5"/>
      <c r="Q49" s="6">
        <v>6</v>
      </c>
      <c r="R49" s="273"/>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7"/>
      <c r="M50" s="5"/>
      <c r="N50" s="254">
        <f t="shared" ref="N50" si="150">+N49+M50</f>
        <v>3</v>
      </c>
      <c r="O50" s="130">
        <v>0</v>
      </c>
      <c r="P50" s="5"/>
      <c r="Q50" s="6">
        <v>3</v>
      </c>
      <c r="R50" s="273"/>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7"/>
      <c r="M51" s="5"/>
      <c r="N51" s="254">
        <f t="shared" ref="N51" si="158">+N50+M51</f>
        <v>3</v>
      </c>
      <c r="O51" s="130">
        <v>0</v>
      </c>
      <c r="P51" s="5"/>
      <c r="Q51" s="6">
        <v>5</v>
      </c>
      <c r="R51" s="273"/>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7"/>
      <c r="M52" s="5"/>
      <c r="N52" s="254">
        <f t="shared" ref="N52" si="166">+N51+M52</f>
        <v>3</v>
      </c>
      <c r="O52" s="130">
        <v>0</v>
      </c>
      <c r="P52" s="5"/>
      <c r="Q52" s="6">
        <v>5</v>
      </c>
      <c r="R52" s="273"/>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7"/>
      <c r="M53" s="5"/>
      <c r="N53" s="254">
        <f t="shared" ref="N53" si="174">+N52+M53</f>
        <v>3</v>
      </c>
      <c r="O53" s="130">
        <v>0</v>
      </c>
      <c r="P53" s="5"/>
      <c r="Q53" s="6">
        <v>5</v>
      </c>
      <c r="R53" s="273"/>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7"/>
      <c r="M54" s="5"/>
      <c r="N54" s="254">
        <f t="shared" ref="N54" si="182">+N53+M54</f>
        <v>3</v>
      </c>
      <c r="O54" s="130">
        <v>0</v>
      </c>
      <c r="P54" s="5"/>
      <c r="Q54" s="6">
        <v>6</v>
      </c>
      <c r="R54" s="273"/>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7"/>
      <c r="M55" s="5"/>
      <c r="N55" s="254">
        <f t="shared" ref="N55" si="190">+N54+M55</f>
        <v>3</v>
      </c>
      <c r="O55" s="130">
        <v>0</v>
      </c>
      <c r="P55" s="5"/>
      <c r="Q55" s="6">
        <v>5</v>
      </c>
      <c r="R55" s="273"/>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7"/>
      <c r="M56" s="5"/>
      <c r="N56" s="254">
        <f t="shared" ref="N56" si="198">+N55+M56</f>
        <v>3</v>
      </c>
      <c r="O56" s="130">
        <v>0</v>
      </c>
      <c r="P56" s="5"/>
      <c r="Q56" s="6">
        <v>2</v>
      </c>
      <c r="R56" s="273"/>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7"/>
      <c r="M57" s="5"/>
      <c r="N57" s="254">
        <f t="shared" ref="N57" si="206">+N56+M57</f>
        <v>3</v>
      </c>
      <c r="O57" s="130">
        <v>0</v>
      </c>
      <c r="P57" s="5"/>
      <c r="Q57" s="6">
        <v>1</v>
      </c>
      <c r="R57" s="273"/>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7"/>
      <c r="M58" s="5"/>
      <c r="N58" s="254">
        <f t="shared" ref="N58" si="214">+N57+M58</f>
        <v>3</v>
      </c>
      <c r="O58" s="130">
        <v>0</v>
      </c>
      <c r="P58" s="5"/>
      <c r="Q58" s="6">
        <v>2</v>
      </c>
      <c r="R58" s="273"/>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7"/>
      <c r="M59" s="5"/>
      <c r="N59" s="254">
        <f t="shared" ref="N59" si="222">+N58+M59</f>
        <v>3</v>
      </c>
      <c r="O59" s="130">
        <v>0</v>
      </c>
      <c r="P59" s="5"/>
      <c r="Q59" s="6">
        <v>2</v>
      </c>
      <c r="R59" s="273"/>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7"/>
      <c r="M60" s="5"/>
      <c r="N60" s="254">
        <f t="shared" ref="N60" si="230">+N59+M60</f>
        <v>3</v>
      </c>
      <c r="O60" s="130">
        <v>0</v>
      </c>
      <c r="P60" s="5"/>
      <c r="Q60" s="6">
        <v>1</v>
      </c>
      <c r="R60" s="273"/>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7"/>
      <c r="M61" s="5"/>
      <c r="N61" s="254">
        <f t="shared" ref="N61" si="237">+N60+M61</f>
        <v>3</v>
      </c>
      <c r="O61" s="130">
        <v>0</v>
      </c>
      <c r="P61" s="5"/>
      <c r="Q61" s="6">
        <v>1</v>
      </c>
      <c r="R61" s="273"/>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7"/>
      <c r="M62" s="5"/>
      <c r="N62" s="254">
        <f t="shared" ref="N62" si="245">+N61+M62</f>
        <v>3</v>
      </c>
      <c r="O62" s="130">
        <v>0</v>
      </c>
      <c r="P62" s="5"/>
      <c r="Q62" s="6">
        <v>0</v>
      </c>
      <c r="R62" s="273"/>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7"/>
      <c r="M63" s="5"/>
      <c r="N63" s="254">
        <f t="shared" ref="N63" si="253">+N62+M63</f>
        <v>3</v>
      </c>
      <c r="O63" s="130">
        <v>0</v>
      </c>
      <c r="P63" s="5"/>
      <c r="Q63" s="6">
        <v>0</v>
      </c>
      <c r="R63" s="273"/>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7"/>
      <c r="M64" s="5"/>
      <c r="N64" s="254">
        <f t="shared" ref="N64" si="261">+N63+M64</f>
        <v>3</v>
      </c>
      <c r="O64" s="130">
        <v>0</v>
      </c>
      <c r="P64" s="5"/>
      <c r="Q64" s="6">
        <v>0</v>
      </c>
      <c r="R64" s="273"/>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7"/>
      <c r="M65" s="5"/>
      <c r="N65" s="254">
        <f t="shared" ref="N65" si="269">+N64+M65</f>
        <v>3</v>
      </c>
      <c r="O65" s="130">
        <v>0</v>
      </c>
      <c r="P65" s="5"/>
      <c r="Q65" s="6">
        <v>0</v>
      </c>
      <c r="R65" s="273"/>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7"/>
      <c r="M66" s="5"/>
      <c r="N66" s="254">
        <f t="shared" ref="N66" si="277">+N65+M66</f>
        <v>3</v>
      </c>
      <c r="O66" s="130">
        <v>0</v>
      </c>
      <c r="P66" s="5"/>
      <c r="Q66" s="6">
        <v>0</v>
      </c>
      <c r="R66" s="273"/>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7"/>
      <c r="M67" s="5"/>
      <c r="N67" s="254">
        <f t="shared" ref="N67" si="285">+N66+M67</f>
        <v>3</v>
      </c>
      <c r="O67" s="130">
        <v>0</v>
      </c>
      <c r="P67" s="5"/>
      <c r="Q67" s="6">
        <v>0</v>
      </c>
      <c r="R67" s="273"/>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7"/>
      <c r="M68" s="5"/>
      <c r="N68" s="254">
        <f t="shared" ref="N68" si="293">+N67+M68</f>
        <v>3</v>
      </c>
      <c r="O68" s="130">
        <v>0</v>
      </c>
      <c r="P68" s="5"/>
      <c r="Q68" s="6">
        <v>0</v>
      </c>
      <c r="R68" s="273"/>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7"/>
      <c r="M69" s="5"/>
      <c r="N69" s="254">
        <f t="shared" ref="N69" si="301">+N68+M69</f>
        <v>3</v>
      </c>
      <c r="O69" s="130">
        <v>0</v>
      </c>
      <c r="P69" s="5"/>
      <c r="Q69" s="6">
        <v>0</v>
      </c>
      <c r="R69" s="273"/>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7"/>
      <c r="M70" s="5"/>
      <c r="N70" s="254">
        <f t="shared" ref="N70" si="309">+N69+M70</f>
        <v>3</v>
      </c>
      <c r="O70" s="130">
        <v>0</v>
      </c>
      <c r="P70" s="5"/>
      <c r="Q70" s="6">
        <v>0</v>
      </c>
      <c r="R70" s="273"/>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7"/>
      <c r="M71" s="5"/>
      <c r="N71" s="254">
        <f t="shared" ref="N71" si="317">+N70+M71</f>
        <v>3</v>
      </c>
      <c r="O71" s="130">
        <v>0</v>
      </c>
      <c r="P71" s="5"/>
      <c r="Q71" s="6">
        <v>0</v>
      </c>
      <c r="R71" s="273"/>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7"/>
      <c r="M72" s="5"/>
      <c r="N72" s="254">
        <f t="shared" ref="N72" si="326">+N71+M72</f>
        <v>3</v>
      </c>
      <c r="O72" s="130">
        <v>0</v>
      </c>
      <c r="P72" s="5"/>
      <c r="Q72" s="6">
        <v>0</v>
      </c>
      <c r="R72" s="273"/>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7"/>
      <c r="M73" s="5"/>
      <c r="N73" s="254">
        <f t="shared" ref="N73" si="334">+N72+M73</f>
        <v>3</v>
      </c>
      <c r="O73" s="130">
        <v>0</v>
      </c>
      <c r="P73" s="5"/>
      <c r="Q73" s="6">
        <v>0</v>
      </c>
      <c r="R73" s="273"/>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7"/>
      <c r="M74" s="5"/>
      <c r="N74" s="254">
        <f t="shared" ref="N74" si="342">+N73+M74</f>
        <v>3</v>
      </c>
      <c r="O74" s="130">
        <v>0</v>
      </c>
      <c r="P74" s="5"/>
      <c r="Q74" s="6">
        <v>0</v>
      </c>
      <c r="R74" s="273"/>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7"/>
      <c r="M75" s="5"/>
      <c r="N75" s="254">
        <f t="shared" ref="N75" si="350">+N74+M75</f>
        <v>3</v>
      </c>
      <c r="O75" s="130">
        <v>0</v>
      </c>
      <c r="P75" s="5"/>
      <c r="Q75" s="6">
        <v>0</v>
      </c>
      <c r="R75" s="273"/>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7"/>
      <c r="M76" s="5"/>
      <c r="N76" s="254">
        <f t="shared" ref="N76" si="358">+N75+M76</f>
        <v>3</v>
      </c>
      <c r="O76" s="130">
        <v>0</v>
      </c>
      <c r="P76" s="5"/>
      <c r="Q76" s="6">
        <v>0</v>
      </c>
      <c r="R76" s="273"/>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7"/>
      <c r="M77" s="5"/>
      <c r="N77" s="254">
        <f t="shared" ref="N77" si="366">+N76+M77</f>
        <v>3</v>
      </c>
      <c r="O77" s="130">
        <v>0</v>
      </c>
      <c r="P77" s="5"/>
      <c r="Q77" s="6">
        <v>0</v>
      </c>
      <c r="R77" s="273"/>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7"/>
      <c r="M78" s="5"/>
      <c r="N78" s="254">
        <f t="shared" ref="N78" si="374">+N77+M78</f>
        <v>3</v>
      </c>
      <c r="O78" s="130">
        <v>0</v>
      </c>
      <c r="P78" s="5"/>
      <c r="Q78" s="6">
        <v>0</v>
      </c>
      <c r="R78" s="273"/>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7"/>
      <c r="M79" s="5"/>
      <c r="N79" s="254">
        <f t="shared" ref="N79" si="382">+N78+M79</f>
        <v>3</v>
      </c>
      <c r="O79" s="130">
        <v>0</v>
      </c>
      <c r="P79" s="5"/>
      <c r="Q79" s="6">
        <v>0</v>
      </c>
      <c r="R79" s="273"/>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7"/>
      <c r="M80" s="5"/>
      <c r="N80" s="254">
        <f t="shared" ref="N80" si="390">+N79+M80</f>
        <v>3</v>
      </c>
      <c r="O80" s="130">
        <v>0</v>
      </c>
      <c r="P80" s="5"/>
      <c r="Q80" s="6">
        <v>0</v>
      </c>
      <c r="R80" s="273"/>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7"/>
      <c r="M81" s="5"/>
      <c r="N81" s="254">
        <f t="shared" ref="N81" si="399">+N80+M81</f>
        <v>3</v>
      </c>
      <c r="O81" s="130">
        <v>0</v>
      </c>
      <c r="P81" s="5"/>
      <c r="Q81" s="6">
        <v>0</v>
      </c>
      <c r="R81" s="273"/>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7"/>
      <c r="M82" s="5"/>
      <c r="N82" s="254">
        <f t="shared" ref="N82" si="408">+N81+M82</f>
        <v>3</v>
      </c>
      <c r="O82" s="130">
        <v>0</v>
      </c>
      <c r="P82" s="5"/>
      <c r="Q82" s="6">
        <v>0</v>
      </c>
      <c r="R82" s="273"/>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7"/>
      <c r="M83" s="5"/>
      <c r="N83" s="254">
        <f t="shared" ref="N83" si="416">+N82+M83</f>
        <v>3</v>
      </c>
      <c r="O83" s="130">
        <v>0</v>
      </c>
      <c r="P83" s="5"/>
      <c r="Q83" s="6">
        <v>0</v>
      </c>
      <c r="R83" s="273"/>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7"/>
      <c r="M84" s="5"/>
      <c r="N84" s="254">
        <f t="shared" ref="N84" si="424">+N83+M84</f>
        <v>3</v>
      </c>
      <c r="O84" s="130">
        <v>0</v>
      </c>
      <c r="P84" s="5"/>
      <c r="Q84" s="6">
        <v>0</v>
      </c>
      <c r="R84" s="273"/>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7"/>
      <c r="M85" s="5"/>
      <c r="N85" s="254">
        <f t="shared" ref="N85" si="432">+N84+M85</f>
        <v>3</v>
      </c>
      <c r="O85" s="130">
        <v>0</v>
      </c>
      <c r="P85" s="5"/>
      <c r="Q85" s="6">
        <v>0</v>
      </c>
      <c r="R85" s="273"/>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7"/>
      <c r="M86" s="5"/>
      <c r="N86" s="254">
        <f t="shared" ref="N86" si="440">+N85+M86</f>
        <v>3</v>
      </c>
      <c r="O86" s="130">
        <v>0</v>
      </c>
      <c r="P86" s="5"/>
      <c r="Q86" s="6">
        <v>0</v>
      </c>
      <c r="R86" s="273"/>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7"/>
      <c r="M87" s="5"/>
      <c r="N87" s="254">
        <f t="shared" ref="N87" si="448">+N86+M87</f>
        <v>3</v>
      </c>
      <c r="O87" s="130">
        <v>0</v>
      </c>
      <c r="P87" s="5"/>
      <c r="Q87" s="6">
        <v>0</v>
      </c>
      <c r="R87" s="273"/>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7"/>
      <c r="M88" s="5"/>
      <c r="N88" s="254">
        <f t="shared" ref="N88" si="456">+N87+M88</f>
        <v>3</v>
      </c>
      <c r="O88" s="130">
        <v>0</v>
      </c>
      <c r="P88" s="5"/>
      <c r="Q88" s="6">
        <v>0</v>
      </c>
      <c r="R88" s="273"/>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7"/>
      <c r="M89" s="5"/>
      <c r="N89" s="254">
        <f t="shared" ref="N89" si="464">+N88+M89</f>
        <v>3</v>
      </c>
      <c r="O89" s="130">
        <v>0</v>
      </c>
      <c r="P89" s="5"/>
      <c r="Q89" s="6">
        <v>0</v>
      </c>
      <c r="R89" s="273"/>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7"/>
      <c r="M90" s="5"/>
      <c r="N90" s="254">
        <f t="shared" ref="N90" si="472">+N89+M90</f>
        <v>3</v>
      </c>
      <c r="O90" s="130">
        <v>0</v>
      </c>
      <c r="P90" s="5"/>
      <c r="Q90" s="6">
        <v>0</v>
      </c>
      <c r="R90" s="273"/>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7"/>
      <c r="M91" s="5"/>
      <c r="N91" s="254">
        <f t="shared" ref="N91" si="480">+N90+M91</f>
        <v>3</v>
      </c>
      <c r="O91" s="130">
        <v>0</v>
      </c>
      <c r="P91" s="5"/>
      <c r="Q91" s="6">
        <v>0</v>
      </c>
      <c r="R91" s="273"/>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7"/>
      <c r="M92" s="5"/>
      <c r="N92" s="254">
        <f t="shared" ref="N92" si="488">+N91+M92</f>
        <v>3</v>
      </c>
      <c r="O92" s="130">
        <v>0</v>
      </c>
      <c r="P92" s="5"/>
      <c r="Q92" s="6">
        <v>0</v>
      </c>
      <c r="R92" s="273"/>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7"/>
      <c r="M93" s="5"/>
      <c r="N93" s="254">
        <f t="shared" ref="N93" si="496">+N92+M93</f>
        <v>3</v>
      </c>
      <c r="O93" s="130">
        <v>0</v>
      </c>
      <c r="P93" s="5"/>
      <c r="Q93" s="6">
        <v>0</v>
      </c>
      <c r="R93" s="273"/>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7"/>
      <c r="M94" s="5"/>
      <c r="N94" s="254">
        <f t="shared" ref="N94" si="504">+N93+M94</f>
        <v>3</v>
      </c>
      <c r="O94" s="130">
        <v>0</v>
      </c>
      <c r="P94" s="5"/>
      <c r="Q94" s="6">
        <v>0</v>
      </c>
      <c r="R94" s="273"/>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7"/>
      <c r="M95" s="5"/>
      <c r="N95" s="254">
        <f t="shared" ref="N95" si="512">+N94+M95</f>
        <v>3</v>
      </c>
      <c r="O95" s="130">
        <v>0</v>
      </c>
      <c r="P95" s="5"/>
      <c r="Q95" s="6">
        <v>0</v>
      </c>
      <c r="R95" s="273"/>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7"/>
      <c r="M96" s="5"/>
      <c r="N96" s="254">
        <f t="shared" ref="N96" si="520">+N95+M96</f>
        <v>3</v>
      </c>
      <c r="O96" s="130">
        <v>0</v>
      </c>
      <c r="P96" s="5"/>
      <c r="Q96" s="6">
        <v>0</v>
      </c>
      <c r="R96" s="273"/>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7"/>
      <c r="M97" s="5"/>
      <c r="N97" s="254">
        <f t="shared" ref="N97" si="528">+N96+M97</f>
        <v>3</v>
      </c>
      <c r="O97" s="130">
        <v>0</v>
      </c>
      <c r="P97" s="5"/>
      <c r="Q97" s="6">
        <v>0</v>
      </c>
      <c r="R97" s="273"/>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7"/>
      <c r="M98" s="5"/>
      <c r="N98" s="254">
        <f t="shared" ref="N98" si="536">+N97+M98</f>
        <v>3</v>
      </c>
      <c r="O98" s="130">
        <v>0</v>
      </c>
      <c r="P98" s="5"/>
      <c r="Q98" s="6">
        <v>0</v>
      </c>
      <c r="R98" s="273"/>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7"/>
      <c r="M99" s="5"/>
      <c r="N99" s="254">
        <f t="shared" ref="N99" si="544">+N98+M99</f>
        <v>3</v>
      </c>
      <c r="O99" s="130">
        <v>0</v>
      </c>
      <c r="P99" s="5"/>
      <c r="Q99" s="6">
        <v>0</v>
      </c>
      <c r="R99" s="273"/>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7"/>
      <c r="M100" s="5"/>
      <c r="N100" s="254">
        <f t="shared" ref="N100" si="552">+N99+M100</f>
        <v>3</v>
      </c>
      <c r="O100" s="130">
        <v>0</v>
      </c>
      <c r="P100" s="5"/>
      <c r="Q100" s="6">
        <v>0</v>
      </c>
      <c r="R100" s="273"/>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7"/>
      <c r="M101" s="5"/>
      <c r="N101" s="254">
        <f t="shared" ref="N101" si="560">+N100+M101</f>
        <v>3</v>
      </c>
      <c r="O101" s="130">
        <v>0</v>
      </c>
      <c r="P101" s="5"/>
      <c r="Q101" s="6">
        <v>0</v>
      </c>
      <c r="R101" s="273"/>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7"/>
      <c r="M102" s="5"/>
      <c r="N102" s="254">
        <f t="shared" ref="N102" si="568">+N101+M102</f>
        <v>3</v>
      </c>
      <c r="O102" s="130">
        <v>0</v>
      </c>
      <c r="P102" s="5"/>
      <c r="Q102" s="6">
        <v>0</v>
      </c>
      <c r="R102" s="273"/>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7"/>
      <c r="M103" s="5"/>
      <c r="N103" s="254">
        <f t="shared" ref="N103" si="576">+N102+M103</f>
        <v>3</v>
      </c>
      <c r="O103" s="130">
        <v>0</v>
      </c>
      <c r="P103" s="5"/>
      <c r="Q103" s="6">
        <v>0</v>
      </c>
      <c r="R103" s="273"/>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7"/>
      <c r="M104" s="5"/>
      <c r="N104" s="254">
        <f t="shared" ref="N104" si="585">+N103+M104</f>
        <v>3</v>
      </c>
      <c r="O104" s="130">
        <v>0</v>
      </c>
      <c r="P104" s="5"/>
      <c r="Q104" s="6">
        <v>0</v>
      </c>
      <c r="R104" s="273"/>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7"/>
      <c r="M105" s="5"/>
      <c r="N105" s="254">
        <f t="shared" ref="N105" si="593">+N104+M105</f>
        <v>3</v>
      </c>
      <c r="O105" s="130">
        <v>0</v>
      </c>
      <c r="P105" s="5"/>
      <c r="Q105" s="6">
        <v>0</v>
      </c>
      <c r="R105" s="273"/>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7"/>
      <c r="M106" s="5"/>
      <c r="N106" s="254">
        <f t="shared" ref="N106" si="601">+N105+M106</f>
        <v>3</v>
      </c>
      <c r="O106" s="130">
        <v>0</v>
      </c>
      <c r="P106" s="5"/>
      <c r="Q106" s="6">
        <v>0</v>
      </c>
      <c r="R106" s="273"/>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7"/>
      <c r="M107" s="5"/>
      <c r="N107" s="254">
        <f t="shared" ref="N107" si="609">+N106+M107</f>
        <v>3</v>
      </c>
      <c r="O107" s="130">
        <v>0</v>
      </c>
      <c r="P107" s="5"/>
      <c r="Q107" s="6">
        <v>0</v>
      </c>
      <c r="R107" s="273"/>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8">
        <f>+J108</f>
        <v>0</v>
      </c>
      <c r="M108" s="5"/>
      <c r="N108" s="254">
        <f t="shared" ref="N108" si="617">+N107+M108</f>
        <v>3</v>
      </c>
      <c r="O108" s="6">
        <v>1</v>
      </c>
      <c r="P108" s="5"/>
      <c r="Q108" s="6">
        <v>0</v>
      </c>
      <c r="R108" s="273">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8">
        <f>+L108+J109</f>
        <v>0</v>
      </c>
      <c r="M109" s="5"/>
      <c r="N109" s="254">
        <f t="shared" ref="N109" si="625">+N108+M109</f>
        <v>3</v>
      </c>
      <c r="O109" s="6">
        <v>137</v>
      </c>
      <c r="P109" s="5"/>
      <c r="Q109" s="6">
        <v>0</v>
      </c>
      <c r="R109" s="273">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8">
        <f t="shared" ref="L110:L123" si="633">+L109+J110</f>
        <v>0</v>
      </c>
      <c r="M110" s="5"/>
      <c r="N110" s="254">
        <f t="shared" ref="N110:N113" si="634">+N109+M110</f>
        <v>3</v>
      </c>
      <c r="O110" s="130">
        <v>26</v>
      </c>
      <c r="P110" s="5"/>
      <c r="Q110" s="6">
        <v>0</v>
      </c>
      <c r="R110" s="273">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8">
        <f t="shared" si="633"/>
        <v>0</v>
      </c>
      <c r="M111" s="5"/>
      <c r="N111" s="254">
        <f t="shared" si="634"/>
        <v>3</v>
      </c>
      <c r="O111" s="130">
        <v>19</v>
      </c>
      <c r="P111" s="5">
        <v>22</v>
      </c>
      <c r="Q111" s="6">
        <v>0</v>
      </c>
      <c r="R111" s="273">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8">
        <f t="shared" si="633"/>
        <v>0</v>
      </c>
      <c r="M112" s="5"/>
      <c r="N112" s="254">
        <f t="shared" si="634"/>
        <v>3</v>
      </c>
      <c r="O112" s="130">
        <v>0</v>
      </c>
      <c r="P112" s="5">
        <v>23</v>
      </c>
      <c r="Q112" s="6">
        <v>0</v>
      </c>
      <c r="R112" s="273">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8">
        <f t="shared" si="633"/>
        <v>0</v>
      </c>
      <c r="M113" s="5"/>
      <c r="N113" s="254">
        <f t="shared" si="634"/>
        <v>3</v>
      </c>
      <c r="O113" s="130">
        <v>14</v>
      </c>
      <c r="P113" s="5"/>
      <c r="Q113" s="6">
        <v>0</v>
      </c>
      <c r="R113" s="273">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8">
        <f t="shared" si="633"/>
        <v>0</v>
      </c>
      <c r="M114" s="5"/>
      <c r="N114" s="254">
        <f t="shared" ref="N114" si="659">+N113+M114</f>
        <v>3</v>
      </c>
      <c r="O114" s="130">
        <v>15</v>
      </c>
      <c r="P114" s="5">
        <v>6</v>
      </c>
      <c r="Q114" s="6">
        <v>0</v>
      </c>
      <c r="R114" s="273">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8">
        <f t="shared" si="633"/>
        <v>0</v>
      </c>
      <c r="M115" s="5"/>
      <c r="N115" s="254">
        <f t="shared" ref="N115" si="667">+N114+M115</f>
        <v>3</v>
      </c>
      <c r="O115" s="130">
        <v>61</v>
      </c>
      <c r="P115" s="5">
        <v>3</v>
      </c>
      <c r="Q115" s="6">
        <v>0</v>
      </c>
      <c r="R115" s="273">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8">
        <f t="shared" si="633"/>
        <v>0</v>
      </c>
      <c r="M116" s="5"/>
      <c r="N116" s="254">
        <f t="shared" ref="N116" si="675">+N115+M116</f>
        <v>3</v>
      </c>
      <c r="O116" s="130">
        <v>6</v>
      </c>
      <c r="P116" s="5">
        <v>2</v>
      </c>
      <c r="Q116" s="6">
        <v>0</v>
      </c>
      <c r="R116" s="273">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8">
        <f t="shared" si="633"/>
        <v>0</v>
      </c>
      <c r="M117" s="5"/>
      <c r="N117" s="254">
        <f t="shared" ref="N117:N120" si="682">+N116+M117</f>
        <v>3</v>
      </c>
      <c r="O117" s="130">
        <v>13</v>
      </c>
      <c r="P117" s="5">
        <v>5</v>
      </c>
      <c r="Q117" s="6">
        <v>0</v>
      </c>
      <c r="R117" s="273">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8">
        <f t="shared" si="633"/>
        <v>0</v>
      </c>
      <c r="M118" s="5"/>
      <c r="N118" s="254">
        <f t="shared" si="682"/>
        <v>3</v>
      </c>
      <c r="O118" s="130">
        <v>116</v>
      </c>
      <c r="P118" s="5">
        <v>2</v>
      </c>
      <c r="Q118" s="6"/>
      <c r="R118" s="273">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8">
        <f t="shared" si="633"/>
        <v>0</v>
      </c>
      <c r="M119" s="5"/>
      <c r="N119" s="254">
        <f t="shared" si="682"/>
        <v>3</v>
      </c>
      <c r="O119" s="130">
        <v>2</v>
      </c>
      <c r="P119" s="130">
        <v>8</v>
      </c>
      <c r="Q119" s="6"/>
      <c r="R119" s="273">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8">
        <f t="shared" si="633"/>
        <v>0</v>
      </c>
      <c r="M120" s="5"/>
      <c r="N120" s="254">
        <f t="shared" si="682"/>
        <v>3</v>
      </c>
      <c r="O120" s="130">
        <v>15</v>
      </c>
      <c r="P120" s="130">
        <v>6</v>
      </c>
      <c r="Q120" s="6">
        <v>9</v>
      </c>
      <c r="R120" s="273">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8">
        <f t="shared" si="633"/>
        <v>4</v>
      </c>
      <c r="M121" s="5"/>
      <c r="N121" s="254">
        <f t="shared" ref="N121:N130" si="704">+N120+M121</f>
        <v>3</v>
      </c>
      <c r="O121" s="130">
        <v>2</v>
      </c>
      <c r="P121" s="130">
        <v>0</v>
      </c>
      <c r="Q121" s="6">
        <v>14</v>
      </c>
      <c r="R121" s="273">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8">
        <f t="shared" si="633"/>
        <v>16</v>
      </c>
      <c r="M122" s="5"/>
      <c r="N122" s="254">
        <f t="shared" si="704"/>
        <v>3</v>
      </c>
      <c r="O122" s="130">
        <v>2</v>
      </c>
      <c r="P122" s="130">
        <v>0</v>
      </c>
      <c r="Q122" s="6">
        <v>14</v>
      </c>
      <c r="R122" s="273">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8">
        <f t="shared" si="633"/>
        <v>19</v>
      </c>
      <c r="M123" s="5"/>
      <c r="N123" s="254">
        <f t="shared" si="704"/>
        <v>3</v>
      </c>
      <c r="O123" s="130">
        <v>0</v>
      </c>
      <c r="P123" s="130">
        <v>0</v>
      </c>
      <c r="Q123" s="6">
        <v>9</v>
      </c>
      <c r="R123" s="273">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8">
        <f t="shared" ref="L124" si="715">+L123+J124</f>
        <v>21</v>
      </c>
      <c r="M124" s="5"/>
      <c r="N124" s="254">
        <f t="shared" si="704"/>
        <v>3</v>
      </c>
      <c r="O124" s="130">
        <v>0</v>
      </c>
      <c r="P124" s="130">
        <v>0</v>
      </c>
      <c r="Q124" s="6">
        <v>8</v>
      </c>
      <c r="R124" s="273">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8">
        <f t="shared" ref="L125:L127" si="722">+L124+J125</f>
        <v>26</v>
      </c>
      <c r="M125" s="5"/>
      <c r="N125" s="254">
        <f t="shared" si="704"/>
        <v>3</v>
      </c>
      <c r="O125" s="130">
        <v>0</v>
      </c>
      <c r="P125" s="130">
        <v>0</v>
      </c>
      <c r="Q125" s="6">
        <v>6</v>
      </c>
      <c r="R125" s="273">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9">
        <f t="shared" si="722"/>
        <v>37</v>
      </c>
      <c r="M126" s="5"/>
      <c r="N126" s="254">
        <f t="shared" si="704"/>
        <v>3</v>
      </c>
      <c r="O126" s="130">
        <v>0</v>
      </c>
      <c r="P126" s="130">
        <v>0</v>
      </c>
      <c r="Q126" s="6">
        <v>24</v>
      </c>
      <c r="R126" s="280">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9">
        <f t="shared" si="722"/>
        <v>42</v>
      </c>
      <c r="M127" s="5"/>
      <c r="N127" s="254">
        <f t="shared" si="704"/>
        <v>3</v>
      </c>
      <c r="O127" s="130">
        <v>0</v>
      </c>
      <c r="P127" s="130">
        <v>0</v>
      </c>
      <c r="Q127" s="6">
        <v>24</v>
      </c>
      <c r="R127" s="280">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9">
        <f t="shared" ref="L128" si="744">+L127+J128</f>
        <v>49</v>
      </c>
      <c r="M128" s="5"/>
      <c r="N128" s="254">
        <f t="shared" si="704"/>
        <v>3</v>
      </c>
      <c r="O128" s="130">
        <v>0</v>
      </c>
      <c r="P128" s="130">
        <v>0</v>
      </c>
      <c r="Q128" s="6">
        <v>33</v>
      </c>
      <c r="R128" s="280">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9">
        <f t="shared" ref="L129" si="755">+L128+J129</f>
        <v>53</v>
      </c>
      <c r="M129" s="5"/>
      <c r="N129" s="254">
        <f t="shared" si="704"/>
        <v>3</v>
      </c>
      <c r="O129" s="130">
        <v>0</v>
      </c>
      <c r="P129" s="130">
        <v>0</v>
      </c>
      <c r="Q129" s="6">
        <v>24</v>
      </c>
      <c r="R129" s="280">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9">
        <f t="shared" ref="L130" si="765">+L129+J130</f>
        <v>61</v>
      </c>
      <c r="M130" s="5"/>
      <c r="N130" s="254">
        <f t="shared" si="704"/>
        <v>3</v>
      </c>
      <c r="O130" s="130">
        <v>0</v>
      </c>
      <c r="P130" s="130">
        <v>0</v>
      </c>
      <c r="Q130" s="6">
        <v>57</v>
      </c>
      <c r="R130" s="280">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9">
        <f t="shared" ref="L131" si="777">+L130+J131</f>
        <v>63</v>
      </c>
      <c r="M131" s="5"/>
      <c r="N131" s="254">
        <f t="shared" ref="N131" si="778">+N130+M131</f>
        <v>3</v>
      </c>
      <c r="O131" s="130">
        <v>0</v>
      </c>
      <c r="P131" s="130">
        <v>0</v>
      </c>
      <c r="Q131" s="6">
        <v>26</v>
      </c>
      <c r="R131" s="280">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9">
        <f t="shared" ref="L132" si="788">+L131+J132</f>
        <v>70</v>
      </c>
      <c r="M132" s="5"/>
      <c r="N132" s="254">
        <f t="shared" ref="N132" si="789">+N131+M132</f>
        <v>3</v>
      </c>
      <c r="O132" s="130">
        <v>0</v>
      </c>
      <c r="P132" s="130">
        <v>0</v>
      </c>
      <c r="Q132" s="6">
        <v>38</v>
      </c>
      <c r="R132" s="280">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9">
        <f t="shared" ref="L133" si="801">+L132+J133</f>
        <v>74</v>
      </c>
      <c r="M133" s="5"/>
      <c r="N133" s="254">
        <f t="shared" ref="N133" si="802">+N132+M133</f>
        <v>3</v>
      </c>
      <c r="O133" s="130">
        <v>0</v>
      </c>
      <c r="P133" s="130">
        <v>0</v>
      </c>
      <c r="Q133" s="6">
        <v>30</v>
      </c>
      <c r="R133" s="280">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9">
        <f t="shared" ref="L134" si="814">+L133+J134</f>
        <v>78</v>
      </c>
      <c r="M134" s="5"/>
      <c r="N134" s="254">
        <f t="shared" ref="N134" si="815">+N133+M134</f>
        <v>3</v>
      </c>
      <c r="O134" s="130">
        <v>0</v>
      </c>
      <c r="P134" s="130">
        <v>0</v>
      </c>
      <c r="Q134" s="6">
        <v>34</v>
      </c>
      <c r="R134" s="280">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9">
        <f t="shared" ref="L135" si="827">+L134+J135</f>
        <v>78</v>
      </c>
      <c r="M135" s="5"/>
      <c r="N135" s="254">
        <f t="shared" ref="N135" si="828">+N134+M135</f>
        <v>3</v>
      </c>
      <c r="O135" s="130">
        <v>0</v>
      </c>
      <c r="P135" s="130">
        <v>0</v>
      </c>
      <c r="Q135" s="6">
        <v>2</v>
      </c>
      <c r="R135" s="280">
        <f t="shared" ref="R135" si="829">+R134+Q135</f>
        <v>352</v>
      </c>
      <c r="S135" s="240">
        <f t="shared" ref="S135" si="830">+S134+Q135</f>
        <v>591</v>
      </c>
      <c r="T135" s="255">
        <f t="shared" ref="T135" si="831">+T134+O135-P135-Q135</f>
        <v>0</v>
      </c>
      <c r="U135" s="282">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9">
        <f t="shared" ref="L136" si="840">+L135+J136</f>
        <v>78</v>
      </c>
      <c r="M136" s="5"/>
      <c r="N136" s="254">
        <f t="shared" ref="N136" si="841">+N135+M136</f>
        <v>3</v>
      </c>
      <c r="O136" s="130">
        <v>0</v>
      </c>
      <c r="P136" s="130"/>
      <c r="Q136" s="6"/>
      <c r="R136" s="280">
        <f t="shared" ref="R136" si="842">+R135+Q136</f>
        <v>352</v>
      </c>
      <c r="S136" s="240">
        <f t="shared" ref="S136" si="843">+S135+Q136</f>
        <v>591</v>
      </c>
      <c r="T136" s="255">
        <f t="shared" ref="T136" si="844">+T135+O136-P136-Q136</f>
        <v>0</v>
      </c>
      <c r="U136" s="282">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9">
        <f t="shared" ref="L137" si="853">+L136+J137</f>
        <v>78</v>
      </c>
      <c r="M137" s="5"/>
      <c r="N137" s="254">
        <f t="shared" ref="N137" si="854">+N136+M137</f>
        <v>3</v>
      </c>
      <c r="O137" s="130">
        <v>0</v>
      </c>
      <c r="P137" s="130"/>
      <c r="Q137" s="6"/>
      <c r="R137" s="280">
        <f t="shared" ref="R137" si="855">+R136+Q137</f>
        <v>352</v>
      </c>
      <c r="S137" s="240">
        <f t="shared" ref="S137" si="856">+S136+Q137</f>
        <v>591</v>
      </c>
      <c r="T137" s="255">
        <f t="shared" ref="T137" si="857">+T136+O137-P137-Q137</f>
        <v>0</v>
      </c>
      <c r="U137" s="282">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9">
        <f t="shared" ref="L138" si="866">+L137+J138</f>
        <v>78</v>
      </c>
      <c r="M138" s="5"/>
      <c r="N138" s="254">
        <f t="shared" ref="N138" si="867">+N137+M138</f>
        <v>3</v>
      </c>
      <c r="O138" s="130">
        <v>0</v>
      </c>
      <c r="P138" s="130"/>
      <c r="Q138" s="6"/>
      <c r="R138" s="280">
        <f t="shared" ref="R138" si="868">+R137+Q138</f>
        <v>352</v>
      </c>
      <c r="S138" s="240">
        <f t="shared" ref="S138" si="869">+S137+Q138</f>
        <v>591</v>
      </c>
      <c r="T138" s="255">
        <f t="shared" ref="T138" si="870">+T137+O138-P138-Q138</f>
        <v>0</v>
      </c>
      <c r="U138" s="282">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9">
        <f t="shared" ref="L139" si="879">+L138+J139</f>
        <v>78</v>
      </c>
      <c r="M139" s="5"/>
      <c r="N139" s="254">
        <f t="shared" ref="N139" si="880">+N138+M139</f>
        <v>3</v>
      </c>
      <c r="O139" s="130">
        <v>0</v>
      </c>
      <c r="P139" s="130"/>
      <c r="Q139" s="6"/>
      <c r="R139" s="280">
        <f t="shared" ref="R139" si="881">+R138+Q139</f>
        <v>352</v>
      </c>
      <c r="S139" s="240">
        <f t="shared" ref="S139" si="882">+S138+Q139</f>
        <v>591</v>
      </c>
      <c r="T139" s="255">
        <f t="shared" ref="T139" si="883">+T138+O139-P139-Q139</f>
        <v>0</v>
      </c>
      <c r="U139" s="282">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9">
        <f t="shared" ref="L140" si="892">+L139+J140</f>
        <v>78</v>
      </c>
      <c r="M140" s="5"/>
      <c r="N140" s="254">
        <f t="shared" ref="N140" si="893">+N139+M140</f>
        <v>3</v>
      </c>
      <c r="O140" s="130">
        <v>0</v>
      </c>
      <c r="P140" s="130"/>
      <c r="Q140" s="6"/>
      <c r="R140" s="280">
        <f t="shared" ref="R140" si="894">+R139+Q140</f>
        <v>352</v>
      </c>
      <c r="S140" s="240">
        <f t="shared" ref="S140" si="895">+S139+Q140</f>
        <v>591</v>
      </c>
      <c r="T140" s="255">
        <f t="shared" ref="T140" si="896">+T139+O140-P140-Q140</f>
        <v>0</v>
      </c>
      <c r="U140" s="282">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9">
        <f t="shared" ref="L141" si="905">+L140+J141</f>
        <v>78</v>
      </c>
      <c r="M141" s="5"/>
      <c r="N141" s="254">
        <f t="shared" ref="N141" si="906">+N140+M141</f>
        <v>3</v>
      </c>
      <c r="O141" s="130">
        <v>0</v>
      </c>
      <c r="P141" s="130"/>
      <c r="Q141" s="6"/>
      <c r="R141" s="280">
        <f t="shared" ref="R141" si="907">+R140+Q141</f>
        <v>352</v>
      </c>
      <c r="S141" s="240">
        <f t="shared" ref="S141" si="908">+S140+Q141</f>
        <v>591</v>
      </c>
      <c r="T141" s="255">
        <f t="shared" ref="T141" si="909">+T140+O141-P141-Q141</f>
        <v>0</v>
      </c>
      <c r="U141" s="282">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9">
        <f t="shared" ref="L142" si="918">+L141+J142</f>
        <v>78</v>
      </c>
      <c r="M142" s="5"/>
      <c r="N142" s="254">
        <f t="shared" ref="N142" si="919">+N141+M142</f>
        <v>3</v>
      </c>
      <c r="O142" s="130">
        <v>0</v>
      </c>
      <c r="P142" s="130"/>
      <c r="Q142" s="6"/>
      <c r="R142" s="280">
        <f t="shared" ref="R142" si="920">+R141+Q142</f>
        <v>352</v>
      </c>
      <c r="S142" s="240">
        <f t="shared" ref="S142" si="921">+S141+Q142</f>
        <v>591</v>
      </c>
      <c r="T142" s="255">
        <f t="shared" ref="T142" si="922">+T141+O142-P142-Q142</f>
        <v>0</v>
      </c>
      <c r="U142" s="282">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9">
        <f t="shared" ref="L143:L148" si="931">+L142+J143</f>
        <v>78</v>
      </c>
      <c r="M143" s="5"/>
      <c r="N143" s="254">
        <f t="shared" ref="N143:N148" si="932">+N142+M143</f>
        <v>3</v>
      </c>
      <c r="O143" s="130">
        <v>0</v>
      </c>
      <c r="P143" s="130"/>
      <c r="Q143" s="6"/>
      <c r="R143" s="280">
        <f t="shared" ref="R143:R148" si="933">+R142+Q143</f>
        <v>352</v>
      </c>
      <c r="S143" s="240">
        <f t="shared" ref="S143:S148" si="934">+S142+Q143</f>
        <v>591</v>
      </c>
      <c r="T143" s="255">
        <f t="shared" ref="T143:T148" si="935">+T142+O143-P143-Q143</f>
        <v>0</v>
      </c>
      <c r="U143" s="282">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9">
        <f t="shared" si="931"/>
        <v>78</v>
      </c>
      <c r="M144" s="5"/>
      <c r="N144" s="254">
        <f t="shared" si="932"/>
        <v>3</v>
      </c>
      <c r="O144" s="130">
        <v>0</v>
      </c>
      <c r="P144" s="130"/>
      <c r="Q144" s="6"/>
      <c r="R144" s="280">
        <f t="shared" si="933"/>
        <v>352</v>
      </c>
      <c r="S144" s="240">
        <f t="shared" si="934"/>
        <v>591</v>
      </c>
      <c r="T144" s="255">
        <f t="shared" si="935"/>
        <v>0</v>
      </c>
      <c r="U144" s="282">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9">
        <f t="shared" si="931"/>
        <v>78</v>
      </c>
      <c r="M145" s="5"/>
      <c r="N145" s="254">
        <f t="shared" si="932"/>
        <v>3</v>
      </c>
      <c r="O145" s="130">
        <v>0</v>
      </c>
      <c r="P145" s="130"/>
      <c r="Q145" s="6"/>
      <c r="R145" s="280">
        <f t="shared" si="933"/>
        <v>352</v>
      </c>
      <c r="S145" s="240">
        <f t="shared" si="934"/>
        <v>591</v>
      </c>
      <c r="T145" s="255">
        <f t="shared" si="935"/>
        <v>0</v>
      </c>
      <c r="U145" s="282">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9">
        <f t="shared" si="931"/>
        <v>78</v>
      </c>
      <c r="M146" s="5"/>
      <c r="N146" s="254">
        <f t="shared" si="932"/>
        <v>3</v>
      </c>
      <c r="O146" s="130">
        <v>0</v>
      </c>
      <c r="P146" s="130"/>
      <c r="Q146" s="6"/>
      <c r="R146" s="280">
        <f t="shared" si="933"/>
        <v>352</v>
      </c>
      <c r="S146" s="240">
        <f t="shared" si="934"/>
        <v>591</v>
      </c>
      <c r="T146" s="255">
        <f t="shared" si="935"/>
        <v>0</v>
      </c>
      <c r="U146" s="282">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9">
        <f t="shared" si="931"/>
        <v>78</v>
      </c>
      <c r="M147" s="5"/>
      <c r="N147" s="254">
        <f t="shared" si="932"/>
        <v>3</v>
      </c>
      <c r="O147" s="130">
        <v>0</v>
      </c>
      <c r="P147" s="130"/>
      <c r="Q147" s="6"/>
      <c r="R147" s="280">
        <f t="shared" si="933"/>
        <v>352</v>
      </c>
      <c r="S147" s="240">
        <f t="shared" si="934"/>
        <v>591</v>
      </c>
      <c r="T147" s="255">
        <f t="shared" si="935"/>
        <v>0</v>
      </c>
      <c r="U147" s="282">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9">
        <f t="shared" si="931"/>
        <v>78</v>
      </c>
      <c r="M148" s="5"/>
      <c r="N148" s="254">
        <f t="shared" si="932"/>
        <v>3</v>
      </c>
      <c r="O148" s="130">
        <v>0</v>
      </c>
      <c r="P148" s="130"/>
      <c r="Q148" s="6"/>
      <c r="R148" s="280">
        <f t="shared" si="933"/>
        <v>352</v>
      </c>
      <c r="S148" s="240">
        <f t="shared" si="934"/>
        <v>591</v>
      </c>
      <c r="T148" s="255">
        <f t="shared" si="935"/>
        <v>0</v>
      </c>
      <c r="U148" s="282">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9">
        <f t="shared" ref="L149" si="964">+L148+J149</f>
        <v>78</v>
      </c>
      <c r="M149" s="5"/>
      <c r="N149" s="254">
        <f t="shared" ref="N149" si="965">+N148+M149</f>
        <v>3</v>
      </c>
      <c r="O149" s="130">
        <v>0</v>
      </c>
      <c r="P149" s="130"/>
      <c r="Q149" s="6"/>
      <c r="R149" s="280">
        <f t="shared" ref="R149" si="966">+R148+Q149</f>
        <v>352</v>
      </c>
      <c r="S149" s="240">
        <f t="shared" ref="S149" si="967">+S148+Q149</f>
        <v>591</v>
      </c>
      <c r="T149" s="255">
        <f t="shared" ref="T149" si="968">+T148+O149-P149-Q149</f>
        <v>0</v>
      </c>
      <c r="U149" s="282">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9">
        <f t="shared" ref="L150" si="977">+L149+J150</f>
        <v>78</v>
      </c>
      <c r="M150" s="5"/>
      <c r="N150" s="254">
        <f t="shared" ref="N150" si="978">+N149+M150</f>
        <v>3</v>
      </c>
      <c r="O150" s="130">
        <v>0</v>
      </c>
      <c r="P150" s="130"/>
      <c r="Q150" s="6"/>
      <c r="R150" s="280">
        <f t="shared" ref="R150" si="979">+R149+Q150</f>
        <v>352</v>
      </c>
      <c r="S150" s="240">
        <f t="shared" ref="S150" si="980">+S149+Q150</f>
        <v>591</v>
      </c>
      <c r="T150" s="255">
        <f t="shared" ref="T150" si="981">+T149+O150-P150-Q150</f>
        <v>0</v>
      </c>
      <c r="U150" s="282">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9">
        <f t="shared" ref="L151" si="990">+L150+J151</f>
        <v>78</v>
      </c>
      <c r="M151" s="5"/>
      <c r="N151" s="254">
        <f t="shared" ref="N151" si="991">+N150+M151</f>
        <v>3</v>
      </c>
      <c r="O151" s="130">
        <v>0</v>
      </c>
      <c r="P151" s="130"/>
      <c r="Q151" s="6"/>
      <c r="R151" s="280">
        <f t="shared" ref="R151" si="992">+R150+Q151</f>
        <v>352</v>
      </c>
      <c r="S151" s="240">
        <f t="shared" ref="S151" si="993">+S150+Q151</f>
        <v>591</v>
      </c>
      <c r="T151" s="255">
        <f t="shared" ref="T151" si="994">+T150+O151-P151-Q151</f>
        <v>0</v>
      </c>
      <c r="U151" s="282">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ht="22.5" x14ac:dyDescent="0.55000000000000004">
      <c r="A152">
        <v>146</v>
      </c>
      <c r="B152" s="250"/>
      <c r="C152" s="45"/>
      <c r="D152" t="s">
        <v>439</v>
      </c>
      <c r="E152">
        <v>24</v>
      </c>
      <c r="F152">
        <v>114</v>
      </c>
      <c r="G152" s="1">
        <v>44172</v>
      </c>
      <c r="H152" s="130">
        <v>0</v>
      </c>
      <c r="I152" s="249">
        <f t="shared" ref="I152" si="1001">+I151+H152</f>
        <v>981</v>
      </c>
      <c r="J152" s="130"/>
      <c r="K152" s="254">
        <f t="shared" ref="K152" si="1002">+K151+J152</f>
        <v>977</v>
      </c>
      <c r="L152" s="279">
        <f t="shared" ref="L152" si="1003">+L151+J152</f>
        <v>78</v>
      </c>
      <c r="M152" s="5"/>
      <c r="N152" s="254">
        <f t="shared" ref="N152" si="1004">+N151+M152</f>
        <v>3</v>
      </c>
      <c r="O152" s="130">
        <v>0</v>
      </c>
      <c r="P152" s="130"/>
      <c r="Q152" s="6"/>
      <c r="R152" s="280">
        <f t="shared" ref="R152" si="1005">+R151+Q152</f>
        <v>352</v>
      </c>
      <c r="S152" s="240">
        <f t="shared" ref="S152" si="1006">+S151+Q152</f>
        <v>591</v>
      </c>
      <c r="T152" s="255">
        <f t="shared" ref="T152" si="1007">+T151+O152-P152-Q152</f>
        <v>0</v>
      </c>
      <c r="U152" s="282">
        <f t="shared" ref="U152" si="1008">+G152</f>
        <v>44172</v>
      </c>
      <c r="V152" s="5">
        <f t="shared" ref="V152" si="1009">+H152</f>
        <v>0</v>
      </c>
      <c r="W152" s="27">
        <f t="shared" ref="W152" si="1010">+I152</f>
        <v>981</v>
      </c>
      <c r="X152" s="255">
        <f t="shared" ref="X152" si="1011">+X151+V152-J152</f>
        <v>0</v>
      </c>
      <c r="Y152" s="5">
        <f t="shared" ref="Y152" si="1012">+O152</f>
        <v>0</v>
      </c>
      <c r="Z152" s="252">
        <f t="shared" ref="Z152" si="1013">+Z151+Y152-P152-Q152</f>
        <v>0</v>
      </c>
    </row>
    <row r="153" spans="1:26" ht="22.5" x14ac:dyDescent="0.55000000000000004">
      <c r="A153">
        <v>147</v>
      </c>
      <c r="B153" s="250"/>
      <c r="C153" s="45"/>
      <c r="D153" t="s">
        <v>440</v>
      </c>
      <c r="E153">
        <v>24</v>
      </c>
      <c r="F153">
        <v>115</v>
      </c>
      <c r="G153" s="1">
        <v>44173</v>
      </c>
      <c r="H153" s="130">
        <v>0</v>
      </c>
      <c r="I153" s="249">
        <f t="shared" ref="I153" si="1014">+I152+H153</f>
        <v>981</v>
      </c>
      <c r="J153" s="130"/>
      <c r="K153" s="254">
        <f t="shared" ref="K153" si="1015">+K152+J153</f>
        <v>977</v>
      </c>
      <c r="L153" s="279">
        <f t="shared" ref="L153" si="1016">+L152+J153</f>
        <v>78</v>
      </c>
      <c r="M153" s="5"/>
      <c r="N153" s="254">
        <f t="shared" ref="N153" si="1017">+N152+M153</f>
        <v>3</v>
      </c>
      <c r="O153" s="130">
        <v>0</v>
      </c>
      <c r="P153" s="130"/>
      <c r="Q153" s="6"/>
      <c r="R153" s="280">
        <f t="shared" ref="R153" si="1018">+R152+Q153</f>
        <v>352</v>
      </c>
      <c r="S153" s="240">
        <f t="shared" ref="S153" si="1019">+S152+Q153</f>
        <v>591</v>
      </c>
      <c r="T153" s="255">
        <f t="shared" ref="T153" si="1020">+T152+O153-P153-Q153</f>
        <v>0</v>
      </c>
      <c r="U153" s="282">
        <f t="shared" ref="U153" si="1021">+G153</f>
        <v>44173</v>
      </c>
      <c r="V153" s="5">
        <f t="shared" ref="V153" si="1022">+H153</f>
        <v>0</v>
      </c>
      <c r="W153" s="27">
        <f t="shared" ref="W153" si="1023">+I153</f>
        <v>981</v>
      </c>
      <c r="X153" s="255">
        <f t="shared" ref="X153" si="1024">+X152+V153-J153</f>
        <v>0</v>
      </c>
      <c r="Y153" s="5">
        <f t="shared" ref="Y153" si="1025">+O153</f>
        <v>0</v>
      </c>
      <c r="Z153" s="252">
        <f t="shared" ref="Z153" si="1026">+Z152+Y153-P153-Q153</f>
        <v>0</v>
      </c>
    </row>
    <row r="154" spans="1:26" ht="22.5" x14ac:dyDescent="0.55000000000000004">
      <c r="A154">
        <v>148</v>
      </c>
      <c r="B154" s="250"/>
      <c r="C154" s="45"/>
      <c r="D154" t="s">
        <v>441</v>
      </c>
      <c r="E154">
        <v>24</v>
      </c>
      <c r="F154">
        <v>116</v>
      </c>
      <c r="G154" s="1">
        <v>44174</v>
      </c>
      <c r="H154" s="130">
        <v>0</v>
      </c>
      <c r="I154" s="249">
        <f t="shared" ref="I154" si="1027">+I153+H154</f>
        <v>981</v>
      </c>
      <c r="J154" s="130"/>
      <c r="K154" s="254">
        <f t="shared" ref="K154" si="1028">+K153+J154</f>
        <v>977</v>
      </c>
      <c r="L154" s="279">
        <f t="shared" ref="L154" si="1029">+L153+J154</f>
        <v>78</v>
      </c>
      <c r="M154" s="5"/>
      <c r="N154" s="254">
        <f t="shared" ref="N154" si="1030">+N153+M154</f>
        <v>3</v>
      </c>
      <c r="O154" s="130">
        <v>0</v>
      </c>
      <c r="P154" s="130"/>
      <c r="Q154" s="6"/>
      <c r="R154" s="280">
        <f t="shared" ref="R154" si="1031">+R153+Q154</f>
        <v>352</v>
      </c>
      <c r="S154" s="240">
        <f t="shared" ref="S154" si="1032">+S153+Q154</f>
        <v>591</v>
      </c>
      <c r="T154" s="255">
        <f t="shared" ref="T154" si="1033">+T153+O154-P154-Q154</f>
        <v>0</v>
      </c>
      <c r="U154" s="282">
        <f t="shared" ref="U154" si="1034">+G154</f>
        <v>44174</v>
      </c>
      <c r="V154" s="5">
        <f t="shared" ref="V154" si="1035">+H154</f>
        <v>0</v>
      </c>
      <c r="W154" s="27">
        <f t="shared" ref="W154" si="1036">+I154</f>
        <v>981</v>
      </c>
      <c r="X154" s="255">
        <f t="shared" ref="X154" si="1037">+X153+V154-J154</f>
        <v>0</v>
      </c>
      <c r="Y154" s="5">
        <f t="shared" ref="Y154" si="1038">+O154</f>
        <v>0</v>
      </c>
      <c r="Z154" s="252">
        <f t="shared" ref="Z154" si="1039">+Z153+Y154-P154-Q154</f>
        <v>0</v>
      </c>
    </row>
    <row r="155" spans="1:26" ht="22.5" x14ac:dyDescent="0.55000000000000004">
      <c r="A155">
        <v>149</v>
      </c>
      <c r="B155" s="250"/>
      <c r="C155" s="45"/>
      <c r="D155" t="s">
        <v>442</v>
      </c>
      <c r="E155">
        <v>24</v>
      </c>
      <c r="F155">
        <v>117</v>
      </c>
      <c r="G155" s="1">
        <v>44175</v>
      </c>
      <c r="H155" s="130">
        <v>0</v>
      </c>
      <c r="I155" s="249">
        <f t="shared" ref="I155" si="1040">+I154+H155</f>
        <v>981</v>
      </c>
      <c r="J155" s="130"/>
      <c r="K155" s="254">
        <f t="shared" ref="K155" si="1041">+K154+J155</f>
        <v>977</v>
      </c>
      <c r="L155" s="279">
        <f t="shared" ref="L155" si="1042">+L154+J155</f>
        <v>78</v>
      </c>
      <c r="M155" s="5"/>
      <c r="N155" s="254">
        <f t="shared" ref="N155" si="1043">+N154+M155</f>
        <v>3</v>
      </c>
      <c r="O155" s="130">
        <v>0</v>
      </c>
      <c r="P155" s="130"/>
      <c r="Q155" s="6"/>
      <c r="R155" s="280">
        <f t="shared" ref="R155" si="1044">+R154+Q155</f>
        <v>352</v>
      </c>
      <c r="S155" s="240">
        <f t="shared" ref="S155" si="1045">+S154+Q155</f>
        <v>591</v>
      </c>
      <c r="T155" s="255">
        <f t="shared" ref="T155" si="1046">+T154+O155-P155-Q155</f>
        <v>0</v>
      </c>
      <c r="U155" s="282">
        <f t="shared" ref="U155" si="1047">+G155</f>
        <v>44175</v>
      </c>
      <c r="V155" s="5">
        <f t="shared" ref="V155" si="1048">+H155</f>
        <v>0</v>
      </c>
      <c r="W155" s="27">
        <f t="shared" ref="W155" si="1049">+I155</f>
        <v>981</v>
      </c>
      <c r="X155" s="255">
        <f t="shared" ref="X155" si="1050">+X154+V155-J155</f>
        <v>0</v>
      </c>
      <c r="Y155" s="5">
        <f t="shared" ref="Y155" si="1051">+O155</f>
        <v>0</v>
      </c>
      <c r="Z155" s="252">
        <f t="shared" ref="Z155" si="1052">+Z154+Y155-P155-Q155</f>
        <v>0</v>
      </c>
    </row>
    <row r="156" spans="1:26" ht="22.5" x14ac:dyDescent="0.55000000000000004">
      <c r="A156">
        <v>150</v>
      </c>
      <c r="B156" s="250"/>
      <c r="C156" s="45"/>
      <c r="D156" t="s">
        <v>443</v>
      </c>
      <c r="E156">
        <v>24</v>
      </c>
      <c r="F156">
        <v>118</v>
      </c>
      <c r="G156" s="1">
        <v>44176</v>
      </c>
      <c r="H156" s="130">
        <v>0</v>
      </c>
      <c r="I156" s="249">
        <f t="shared" ref="I156" si="1053">+I155+H156</f>
        <v>981</v>
      </c>
      <c r="J156" s="130"/>
      <c r="K156" s="254">
        <f t="shared" ref="K156" si="1054">+K155+J156</f>
        <v>977</v>
      </c>
      <c r="L156" s="279">
        <f t="shared" ref="L156" si="1055">+L155+J156</f>
        <v>78</v>
      </c>
      <c r="M156" s="5"/>
      <c r="N156" s="254">
        <f t="shared" ref="N156" si="1056">+N155+M156</f>
        <v>3</v>
      </c>
      <c r="O156" s="130">
        <v>0</v>
      </c>
      <c r="P156" s="130"/>
      <c r="Q156" s="6"/>
      <c r="R156" s="280">
        <f t="shared" ref="R156" si="1057">+R155+Q156</f>
        <v>352</v>
      </c>
      <c r="S156" s="240">
        <f t="shared" ref="S156" si="1058">+S155+Q156</f>
        <v>591</v>
      </c>
      <c r="T156" s="255">
        <f t="shared" ref="T156" si="1059">+T155+O156-P156-Q156</f>
        <v>0</v>
      </c>
      <c r="U156" s="282">
        <f t="shared" ref="U156" si="1060">+G156</f>
        <v>44176</v>
      </c>
      <c r="V156" s="5">
        <f t="shared" ref="V156" si="1061">+H156</f>
        <v>0</v>
      </c>
      <c r="W156" s="27">
        <f t="shared" ref="W156" si="1062">+I156</f>
        <v>981</v>
      </c>
      <c r="X156" s="255">
        <f t="shared" ref="X156" si="1063">+X155+V156-J156</f>
        <v>0</v>
      </c>
      <c r="Y156" s="5">
        <f t="shared" ref="Y156" si="1064">+O156</f>
        <v>0</v>
      </c>
      <c r="Z156" s="252">
        <f t="shared" ref="Z156" si="1065">+Z155+Y156-P156-Q156</f>
        <v>0</v>
      </c>
    </row>
    <row r="157" spans="1:26" ht="22.5" x14ac:dyDescent="0.55000000000000004">
      <c r="A157">
        <v>151</v>
      </c>
      <c r="B157" s="250"/>
      <c r="C157" s="45"/>
      <c r="D157" t="s">
        <v>444</v>
      </c>
      <c r="E157">
        <v>24</v>
      </c>
      <c r="F157">
        <v>119</v>
      </c>
      <c r="G157" s="1">
        <v>44177</v>
      </c>
      <c r="H157" s="130">
        <v>0</v>
      </c>
      <c r="I157" s="249">
        <f t="shared" ref="I157" si="1066">+I156+H157</f>
        <v>981</v>
      </c>
      <c r="J157" s="130"/>
      <c r="K157" s="254">
        <f t="shared" ref="K157" si="1067">+K156+J157</f>
        <v>977</v>
      </c>
      <c r="L157" s="279">
        <f t="shared" ref="L157" si="1068">+L156+J157</f>
        <v>78</v>
      </c>
      <c r="M157" s="5"/>
      <c r="N157" s="254">
        <f t="shared" ref="N157" si="1069">+N156+M157</f>
        <v>3</v>
      </c>
      <c r="O157" s="130">
        <v>0</v>
      </c>
      <c r="P157" s="130"/>
      <c r="Q157" s="6"/>
      <c r="R157" s="280">
        <f t="shared" ref="R157" si="1070">+R156+Q157</f>
        <v>352</v>
      </c>
      <c r="S157" s="240">
        <f t="shared" ref="S157" si="1071">+S156+Q157</f>
        <v>591</v>
      </c>
      <c r="T157" s="255">
        <f t="shared" ref="T157" si="1072">+T156+O157-P157-Q157</f>
        <v>0</v>
      </c>
      <c r="U157" s="282">
        <f t="shared" ref="U157:U158" si="1073">+G157</f>
        <v>44177</v>
      </c>
      <c r="V157" s="5">
        <f t="shared" ref="V157" si="1074">+H157</f>
        <v>0</v>
      </c>
      <c r="W157" s="27">
        <f t="shared" ref="W157" si="1075">+I157</f>
        <v>981</v>
      </c>
      <c r="X157" s="255">
        <f t="shared" ref="X157" si="1076">+X156+V157-J157</f>
        <v>0</v>
      </c>
      <c r="Y157" s="5">
        <f t="shared" ref="Y157" si="1077">+O157</f>
        <v>0</v>
      </c>
      <c r="Z157" s="252">
        <f t="shared" ref="Z157" si="1078">+Z156+Y157-P157-Q157</f>
        <v>0</v>
      </c>
    </row>
    <row r="158" spans="1:26" ht="22.5" x14ac:dyDescent="0.55000000000000004">
      <c r="A158">
        <v>152</v>
      </c>
      <c r="B158" s="250"/>
      <c r="C158" s="45"/>
      <c r="D158" t="s">
        <v>445</v>
      </c>
      <c r="E158">
        <v>24</v>
      </c>
      <c r="F158">
        <v>120</v>
      </c>
      <c r="G158" s="1">
        <v>44178</v>
      </c>
      <c r="H158" s="130">
        <v>0</v>
      </c>
      <c r="I158" s="249">
        <f t="shared" ref="I158" si="1079">+I157+H158</f>
        <v>981</v>
      </c>
      <c r="J158" s="130"/>
      <c r="K158" s="254">
        <f t="shared" ref="K158" si="1080">+K157+J158</f>
        <v>977</v>
      </c>
      <c r="L158" s="279">
        <f t="shared" ref="L158" si="1081">+L157+J158</f>
        <v>78</v>
      </c>
      <c r="M158" s="5"/>
      <c r="N158" s="254">
        <f t="shared" ref="N158" si="1082">+N157+M158</f>
        <v>3</v>
      </c>
      <c r="O158" s="130">
        <v>0</v>
      </c>
      <c r="P158" s="130"/>
      <c r="Q158" s="6"/>
      <c r="R158" s="280">
        <f t="shared" ref="R158" si="1083">+R157+Q158</f>
        <v>352</v>
      </c>
      <c r="S158" s="240">
        <f t="shared" ref="S158" si="1084">+S157+Q158</f>
        <v>591</v>
      </c>
      <c r="T158" s="255">
        <f t="shared" ref="T158" si="1085">+T157+O158-P158-Q158</f>
        <v>0</v>
      </c>
      <c r="U158" s="282">
        <f t="shared" ref="U158" si="1086">+G158</f>
        <v>44178</v>
      </c>
      <c r="V158" s="5">
        <f t="shared" ref="V158" si="1087">+H158</f>
        <v>0</v>
      </c>
      <c r="W158" s="27">
        <f t="shared" ref="W158" si="1088">+I158</f>
        <v>981</v>
      </c>
      <c r="X158" s="255">
        <f t="shared" ref="X158" si="1089">+X157+V158-J158</f>
        <v>0</v>
      </c>
      <c r="Y158" s="5">
        <f t="shared" ref="Y158" si="1090">+O158</f>
        <v>0</v>
      </c>
      <c r="Z158" s="252">
        <f t="shared" ref="Z158" si="1091">+Z157+Y158-P158-Q158</f>
        <v>0</v>
      </c>
    </row>
    <row r="159" spans="1:26" x14ac:dyDescent="0.55000000000000004">
      <c r="B159" s="250"/>
      <c r="C159" s="45"/>
      <c r="G159" s="1"/>
      <c r="H159" s="130"/>
      <c r="I159" s="249"/>
      <c r="J159" s="130"/>
      <c r="K159" s="254"/>
      <c r="L159" s="277"/>
      <c r="M159" s="5"/>
      <c r="N159" s="254"/>
      <c r="O159" s="130"/>
      <c r="P159" s="5"/>
      <c r="Q159" s="6"/>
      <c r="R159" s="273"/>
      <c r="S159" s="240"/>
      <c r="T159" s="255"/>
      <c r="U159" s="1"/>
      <c r="V159" s="5"/>
      <c r="W159" s="27"/>
      <c r="X159" s="255"/>
      <c r="Y159" s="5"/>
      <c r="Z159" s="252"/>
    </row>
    <row r="160"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9" t="s">
        <v>2</v>
      </c>
      <c r="C4" s="36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9" t="s">
        <v>38</v>
      </c>
      <c r="CI4" s="369"/>
      <c r="CJ4" s="369"/>
      <c r="CK4" s="369"/>
      <c r="CL4" s="369"/>
    </row>
    <row r="5" spans="2:90" x14ac:dyDescent="0.55000000000000004">
      <c r="B5" t="s">
        <v>3</v>
      </c>
      <c r="C5" t="s">
        <v>1</v>
      </c>
      <c r="D5" s="369" t="s">
        <v>4</v>
      </c>
      <c r="E5" s="36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2020-12-14T08:41:20Z</dcterms:modified>
</cp:coreProperties>
</file>