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BBEF963B-AF42-4DE6-958C-A0CE07FBDC3F}" xr6:coauthVersionLast="46" xr6:coauthVersionMax="46" xr10:uidLastSave="{00000000-0000-0000-0000-000000000000}"/>
  <bookViews>
    <workbookView xWindow="2280" yWindow="1420" windowWidth="8970" windowHeight="938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8" i="2" l="1"/>
  <c r="M398" i="2"/>
  <c r="CI397" i="5"/>
  <c r="CH397" i="5"/>
  <c r="CG397" i="5"/>
  <c r="CF397" i="5"/>
  <c r="CE397" i="5"/>
  <c r="CD397" i="5"/>
  <c r="CC397" i="5"/>
  <c r="CB397" i="5"/>
  <c r="CA397" i="5"/>
  <c r="BZ397" i="5"/>
  <c r="BY397" i="5"/>
  <c r="BX397" i="5"/>
  <c r="BW397" i="5"/>
  <c r="BV397" i="5"/>
  <c r="BU397" i="5"/>
  <c r="BT397" i="5"/>
  <c r="BS397" i="5"/>
  <c r="BR397" i="5"/>
  <c r="BQ397" i="5"/>
  <c r="BP397" i="5"/>
  <c r="BO397" i="5"/>
  <c r="BK397" i="5"/>
  <c r="BN397" i="5" s="1"/>
  <c r="BJ397" i="5"/>
  <c r="BM397" i="5" s="1"/>
  <c r="BI397" i="5"/>
  <c r="BL397" i="5" s="1"/>
  <c r="BH397" i="5"/>
  <c r="BG397" i="5"/>
  <c r="BF397" i="5"/>
  <c r="BE397" i="5"/>
  <c r="AU397" i="5"/>
  <c r="AS397" i="5"/>
  <c r="AI397" i="5"/>
  <c r="AG397" i="5"/>
  <c r="BD397" i="5"/>
  <c r="BC397" i="5"/>
  <c r="BA397" i="5"/>
  <c r="AZ397" i="5"/>
  <c r="AQ397" i="5"/>
  <c r="AO397" i="5"/>
  <c r="AM397" i="5"/>
  <c r="AK397" i="5"/>
  <c r="AD397" i="5"/>
  <c r="AE397" i="5" s="1"/>
  <c r="AC397" i="5"/>
  <c r="AB397" i="5"/>
  <c r="AA397" i="5"/>
  <c r="Z397" i="5"/>
  <c r="C397" i="5"/>
  <c r="D397" i="5" s="1"/>
  <c r="AE160" i="7"/>
  <c r="AC160" i="7"/>
  <c r="I160" i="7"/>
  <c r="B160" i="7"/>
  <c r="AD160" i="7" s="1"/>
  <c r="Y201" i="6"/>
  <c r="Z201" i="6" s="1"/>
  <c r="X201" i="6"/>
  <c r="V201" i="6"/>
  <c r="U201" i="6"/>
  <c r="T201" i="6"/>
  <c r="S201" i="6"/>
  <c r="R201" i="6"/>
  <c r="N201" i="6"/>
  <c r="L201" i="6"/>
  <c r="K201" i="6"/>
  <c r="I201" i="6"/>
  <c r="W201" i="6" s="1"/>
  <c r="AB398" i="2"/>
  <c r="AA398" i="2"/>
  <c r="Z398" i="2"/>
  <c r="Y398" i="2"/>
  <c r="X398" i="2"/>
  <c r="W398" i="2"/>
  <c r="P398" i="2"/>
  <c r="I398" i="2"/>
  <c r="K398" i="2"/>
  <c r="H398" i="2"/>
  <c r="AA397" i="2"/>
  <c r="Z397" i="2"/>
  <c r="X397" i="2"/>
  <c r="W397" i="2"/>
  <c r="P397" i="2"/>
  <c r="AS396" i="5"/>
  <c r="AQ396" i="5"/>
  <c r="AO396" i="5"/>
  <c r="AM396" i="5"/>
  <c r="AK396" i="5"/>
  <c r="AI396" i="5"/>
  <c r="CE396" i="5" s="1"/>
  <c r="AG396" i="5"/>
  <c r="CC396" i="5" s="1"/>
  <c r="AE159" i="7"/>
  <c r="AC159" i="7"/>
  <c r="I159" i="7"/>
  <c r="B159" i="7" s="1"/>
  <c r="AD159" i="7" s="1"/>
  <c r="Y200" i="6"/>
  <c r="V200" i="6"/>
  <c r="U200" i="6"/>
  <c r="CG396" i="5"/>
  <c r="CD396" i="5"/>
  <c r="CB396" i="5"/>
  <c r="CA396" i="5"/>
  <c r="BZ396" i="5"/>
  <c r="BY396" i="5"/>
  <c r="BX396" i="5"/>
  <c r="BW396" i="5"/>
  <c r="BV396" i="5"/>
  <c r="BU396" i="5"/>
  <c r="BT396" i="5"/>
  <c r="BS396" i="5"/>
  <c r="BR396" i="5"/>
  <c r="BQ396" i="5"/>
  <c r="BP396" i="5"/>
  <c r="BO396" i="5"/>
  <c r="BK396" i="5"/>
  <c r="BJ396" i="5"/>
  <c r="BG396" i="5"/>
  <c r="BF396" i="5"/>
  <c r="AU396" i="5"/>
  <c r="AD396" i="5"/>
  <c r="AC396" i="5"/>
  <c r="AB396" i="5"/>
  <c r="AA396" i="5"/>
  <c r="Z396" i="5"/>
  <c r="CH396" i="5" s="1"/>
  <c r="BE396" i="5"/>
  <c r="BI396" i="5" s="1"/>
  <c r="BL396" i="5" s="1"/>
  <c r="AU395" i="5"/>
  <c r="AS395" i="5"/>
  <c r="AQ395" i="5"/>
  <c r="AO395" i="5"/>
  <c r="AM395" i="5"/>
  <c r="AK395" i="5"/>
  <c r="AI395" i="5"/>
  <c r="CE395" i="5" s="1"/>
  <c r="AG395" i="5"/>
  <c r="CC395" i="5" s="1"/>
  <c r="AA396" i="2"/>
  <c r="Z396" i="2"/>
  <c r="X396" i="2"/>
  <c r="W396" i="2"/>
  <c r="P396" i="2"/>
  <c r="CD395" i="5"/>
  <c r="CB395" i="5"/>
  <c r="CA395" i="5"/>
  <c r="BZ395" i="5"/>
  <c r="BY395" i="5"/>
  <c r="BX395" i="5"/>
  <c r="BW395" i="5"/>
  <c r="BV395" i="5"/>
  <c r="BU395" i="5"/>
  <c r="BT395" i="5"/>
  <c r="BS395" i="5"/>
  <c r="BR395" i="5"/>
  <c r="BQ395" i="5"/>
  <c r="BP395" i="5"/>
  <c r="BO395" i="5"/>
  <c r="BK395" i="5"/>
  <c r="BJ395" i="5"/>
  <c r="BG395" i="5"/>
  <c r="BF395" i="5"/>
  <c r="AD395" i="5"/>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CF396" i="5" l="1"/>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02" i="5"/>
  <c r="CD378" i="5" l="1"/>
  <c r="CA378" i="5"/>
  <c r="BZ378" i="5"/>
  <c r="BY378" i="5"/>
  <c r="BX378" i="5"/>
  <c r="BW378" i="5"/>
  <c r="BV378" i="5"/>
  <c r="BU378" i="5"/>
  <c r="BT378" i="5"/>
  <c r="BS378" i="5"/>
  <c r="BR378" i="5"/>
  <c r="BQ378" i="5"/>
  <c r="BP378" i="5"/>
  <c r="BO378" i="5"/>
  <c r="BK378" i="5"/>
  <c r="BJ378" i="5"/>
  <c r="BG378" i="5"/>
  <c r="BF378" i="5"/>
  <c r="BB402"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64"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64"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64" i="7"/>
  <c r="Q164"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64" i="7"/>
  <c r="Z164" i="7"/>
  <c r="Y164" i="7"/>
  <c r="X164" i="7"/>
  <c r="W164" i="7"/>
  <c r="G164" i="7"/>
  <c r="V164" i="7"/>
  <c r="U164" i="7"/>
  <c r="T164" i="7"/>
  <c r="P164" i="7"/>
  <c r="O164" i="7"/>
  <c r="N164" i="7"/>
  <c r="M164" i="7"/>
  <c r="L164" i="7"/>
  <c r="E164"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69"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04"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0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04" i="5"/>
  <c r="AD40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03" i="5"/>
  <c r="L403"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O32" i="2"/>
  <c r="O33" i="2" s="1"/>
  <c r="O34" i="2" s="1"/>
  <c r="O35" i="2" s="1"/>
  <c r="O36" i="2" s="1"/>
  <c r="O37" i="2" s="1"/>
  <c r="O38" i="2" s="1"/>
  <c r="H32" i="2"/>
  <c r="H30" i="2"/>
  <c r="Y30" i="2" s="1"/>
  <c r="M29" i="2"/>
  <c r="W199" i="6" l="1"/>
  <c r="I200" i="6"/>
  <c r="W200" i="6" s="1"/>
  <c r="C139" i="5"/>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BH382" i="5"/>
  <c r="H304" i="2"/>
  <c r="Y303" i="2"/>
  <c r="M275" i="2"/>
  <c r="AB274" i="2"/>
  <c r="I274" i="2"/>
  <c r="D396" i="5" l="1"/>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M356" i="2"/>
  <c r="AB355" i="2"/>
  <c r="I355" i="2"/>
  <c r="Y397" i="2" l="1"/>
  <c r="Y396" i="2"/>
  <c r="Y395" i="2"/>
  <c r="Y394" i="2"/>
  <c r="Y393" i="2"/>
  <c r="Y392" i="2"/>
  <c r="Y391" i="2"/>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I383" i="2"/>
  <c r="AB397" i="2" l="1"/>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D164" i="7"/>
  <c r="AE155" i="7"/>
  <c r="F164" i="7"/>
  <c r="J164" i="7"/>
  <c r="B155" i="7"/>
  <c r="AD155" i="7" s="1"/>
  <c r="H164" i="7"/>
  <c r="B164" i="7" l="1"/>
</calcChain>
</file>

<file path=xl/sharedStrings.xml><?xml version="1.0" encoding="utf-8"?>
<sst xmlns="http://schemas.openxmlformats.org/spreadsheetml/2006/main" count="706" uniqueCount="492">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</sst>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国家衛健委発表に基づく感染状況!$X$27:$X$401</c:f>
              <c:numCache>
                <c:formatCode>#,##0_);[Red]\(#,##0\)</c:formatCode>
                <c:ptCount val="37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国家衛健委発表に基づく感染状況!$Y$27:$Y$401</c:f>
              <c:numCache>
                <c:formatCode>General</c:formatCode>
                <c:ptCount val="37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香港マカオ台湾の患者・海外輸入症例・無症状病原体保有者!$AX$169:$AX$399</c:f>
              <c:numCache>
                <c:formatCode>m"月"d"日"</c:formatCode>
                <c:ptCount val="2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numCache>
            </c:numRef>
          </c:cat>
          <c:val>
            <c:numRef>
              <c:f>香港マカオ台湾の患者・海外輸入症例・無症状病原体保有者!$AY$169:$AY$399</c:f>
              <c:numCache>
                <c:formatCode>General</c:formatCode>
                <c:ptCount val="23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香港マカオ台湾の患者・海外輸入症例・無症状病原体保有者!$AX$169:$AX$399</c:f>
              <c:numCache>
                <c:formatCode>m"月"d"日"</c:formatCode>
                <c:ptCount val="2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numCache>
            </c:numRef>
          </c:cat>
          <c:val>
            <c:numRef>
              <c:f>香港マカオ台湾の患者・海外輸入症例・無症状病原体保有者!$BB$169:$BB$399</c:f>
              <c:numCache>
                <c:formatCode>General</c:formatCode>
                <c:ptCount val="23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香港マカオ台湾の患者・海外輸入症例・無症状病原体保有者!$AX$169:$AX$399</c:f>
              <c:numCache>
                <c:formatCode>m"月"d"日"</c:formatCode>
                <c:ptCount val="2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numCache>
            </c:numRef>
          </c:cat>
          <c:val>
            <c:numRef>
              <c:f>香港マカオ台湾の患者・海外輸入症例・無症状病原体保有者!$AZ$169:$AZ$399</c:f>
              <c:numCache>
                <c:formatCode>General</c:formatCode>
                <c:ptCount val="23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香港マカオ台湾の患者・海外輸入症例・無症状病原体保有者!$AX$169:$AX$399</c:f>
              <c:numCache>
                <c:formatCode>m"月"d"日"</c:formatCode>
                <c:ptCount val="2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numCache>
            </c:numRef>
          </c:cat>
          <c:val>
            <c:numRef>
              <c:f>香港マカオ台湾の患者・海外輸入症例・無症状病原体保有者!$BC$169:$BC$399</c:f>
              <c:numCache>
                <c:formatCode>General</c:formatCode>
                <c:ptCount val="23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香港マカオ台湾の患者・海外輸入症例・無症状病原体保有者!$CE$29:$CE$400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香港マカオ台湾の患者・海外輸入症例・無症状病原体保有者!$CB$29:$CB$400</c:f>
              <c:numCache>
                <c:formatCode>General</c:formatCode>
                <c:ptCount val="3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香港マカオ台湾の患者・海外輸入症例・無症状病原体保有者!$CC$29:$CC$400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国家衛健委発表に基づく感染状況!$X$27:$X$401</c:f>
              <c:numCache>
                <c:formatCode>#,##0_);[Red]\(#,##0\)</c:formatCode>
                <c:ptCount val="37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国家衛健委発表に基づく感染状況!$Y$27:$Y$401</c:f>
              <c:numCache>
                <c:formatCode>General</c:formatCode>
                <c:ptCount val="37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国家衛健委発表に基づく感染状況!$AA$27:$AA$401</c:f>
              <c:numCache>
                <c:formatCode>General</c:formatCode>
                <c:ptCount val="37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国家衛健委発表に基づく感染状況!$AB$27:$AB$401</c:f>
              <c:numCache>
                <c:formatCode>General</c:formatCode>
                <c:ptCount val="37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formatCode="General">
                  <c:v>1</c:v>
                </c:pt>
              </c:numCache>
            </c:numRef>
          </c:cat>
          <c:val>
            <c:numRef>
              <c:f>省市別輸入症例数変化!$AD$2:$AD$161</c:f>
              <c:numCache>
                <c:formatCode>0_);[Red]\(0\)</c:formatCode>
                <c:ptCount val="16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formatCode="General">
                  <c:v>1</c:v>
                </c:pt>
              </c:numCache>
            </c:numRef>
          </c:cat>
          <c:val>
            <c:numRef>
              <c:f>省市別輸入症例数変化!$AE$2:$AE$161</c:f>
              <c:numCache>
                <c:formatCode>General</c:formatCode>
                <c:ptCount val="16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省市別輸入症例数変化!$D$2:$D$162</c:f>
              <c:numCache>
                <c:formatCode>General</c:formatCode>
                <c:ptCount val="16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省市別輸入症例数変化!$E$2:$E$162</c:f>
              <c:numCache>
                <c:formatCode>General</c:formatCode>
                <c:ptCount val="16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省市別輸入症例数変化!$F$2:$F$162</c:f>
              <c:numCache>
                <c:formatCode>General</c:formatCode>
                <c:ptCount val="16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省市別輸入症例数変化!$G$2:$G$162</c:f>
              <c:numCache>
                <c:formatCode>General</c:formatCode>
                <c:ptCount val="16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省市別輸入症例数変化!$H$2:$H$162</c:f>
              <c:numCache>
                <c:formatCode>General</c:formatCode>
                <c:ptCount val="16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numCache>
            </c:numRef>
          </c:cat>
          <c:val>
            <c:numRef>
              <c:f>省市別輸入症例数変化!$I$2:$I$162</c:f>
              <c:numCache>
                <c:formatCode>0_);[Red]\(0\)</c:formatCode>
                <c:ptCount val="16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国家衛健委発表に基づく感染状況!$X$27:$X$401</c:f>
              <c:numCache>
                <c:formatCode>#,##0_);[Red]\(#,##0\)</c:formatCode>
                <c:ptCount val="37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国家衛健委発表に基づく感染状況!$Y$27:$Y$401</c:f>
              <c:numCache>
                <c:formatCode>General</c:formatCode>
                <c:ptCount val="37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国家衛健委発表に基づく感染状況!$AA$27:$AA$401</c:f>
              <c:numCache>
                <c:formatCode>General</c:formatCode>
                <c:ptCount val="37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国家衛健委発表に基づく感染状況!$AB$27:$AB$401</c:f>
              <c:numCache>
                <c:formatCode>General</c:formatCode>
                <c:ptCount val="37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香港マカオ台湾の患者・海外輸入症例・無症状病原体保有者!$CE$29:$CE$400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国家衛健委発表に基づく感染状況!$AA$27:$AA$401</c:f>
              <c:numCache>
                <c:formatCode>General</c:formatCode>
                <c:ptCount val="37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国家衛健委発表に基づく感染状況!$AB$27:$AB$401</c:f>
              <c:numCache>
                <c:formatCode>General</c:formatCode>
                <c:ptCount val="37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香港マカオ台湾の患者・海外輸入症例・無症状病原体保有者!$CB$29:$CB$400</c:f>
              <c:numCache>
                <c:formatCode>General</c:formatCode>
                <c:ptCount val="3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香港マカオ台湾の患者・海外輸入症例・無症状病原体保有者!$CC$29:$CC$400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香港マカオ台湾の患者・海外輸入症例・無症状病原体保有者!$CH$189:$CH$399</c:f>
              <c:numCache>
                <c:formatCode>m"月"d"日"</c:formatCode>
                <c:ptCount val="2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numCache>
            </c:numRef>
          </c:cat>
          <c:val>
            <c:numRef>
              <c:f>香港マカオ台湾の患者・海外輸入症例・無症状病原体保有者!$CI$189:$CI$399</c:f>
              <c:numCache>
                <c:formatCode>General</c:formatCode>
                <c:ptCount val="21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香港マカオ台湾の患者・海外輸入症例・無症状病原体保有者!$CF$189:$CF$399</c:f>
              <c:numCache>
                <c:formatCode>m"月"d"日"</c:formatCode>
                <c:ptCount val="2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numCache>
            </c:numRef>
          </c:cat>
          <c:val>
            <c:numRef>
              <c:f>香港マカオ台湾の患者・海外輸入症例・無症状病原体保有者!$CG$189:$CG$399</c:f>
              <c:numCache>
                <c:formatCode>General</c:formatCode>
                <c:ptCount val="21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国家衛健委発表に基づく感染状況!$X$27:$X$401</c:f>
              <c:numCache>
                <c:formatCode>#,##0_);[Red]\(#,##0\)</c:formatCode>
                <c:ptCount val="37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国家衛健委発表に基づく感染状況!$Y$27:$Y$401</c:f>
              <c:numCache>
                <c:formatCode>General</c:formatCode>
                <c:ptCount val="37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国家衛健委発表に基づく感染状況!$AA$27:$AA$401</c:f>
              <c:numCache>
                <c:formatCode>General</c:formatCode>
                <c:ptCount val="37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国家衛健委発表に基づく感染状況!$Z$27:$Z$401</c:f>
              <c:numCache>
                <c:formatCode>m"月"d"日"</c:formatCode>
                <c:ptCount val="37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numCache>
            </c:numRef>
          </c:cat>
          <c:val>
            <c:numRef>
              <c:f>国家衛健委発表に基づく感染状況!$AB$27:$AB$401</c:f>
              <c:numCache>
                <c:formatCode>General</c:formatCode>
                <c:ptCount val="37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香港マカオ台湾の患者・海外輸入症例・無症状病原体保有者!$BF$70:$BF$400</c:f>
              <c:numCache>
                <c:formatCode>General</c:formatCode>
                <c:ptCount val="33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香港マカオ台湾の患者・海外輸入症例・無症状病原体保有者!$BH$70:$BH$400</c:f>
              <c:numCache>
                <c:formatCode>General</c:formatCode>
                <c:ptCount val="33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香港マカオ台湾の患者・海外輸入症例・無症状病原体保有者!$BF$70:$BF$400</c:f>
              <c:numCache>
                <c:formatCode>General</c:formatCode>
                <c:ptCount val="33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香港マカオ台湾の患者・海外輸入症例・無症状病原体保有者!$BH$70:$BH$400</c:f>
              <c:numCache>
                <c:formatCode>General</c:formatCode>
                <c:ptCount val="33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香港マカオ台湾の患者・海外輸入症例・無症状病原体保有者!$CE$29:$CE$400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香港マカオ台湾の患者・海外輸入症例・無症状病原体保有者!$BF$70:$BF$400</c:f>
              <c:numCache>
                <c:formatCode>General</c:formatCode>
                <c:ptCount val="33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香港マカオ台湾の患者・海外輸入症例・無症状病原体保有者!$CB$29:$CB$400</c:f>
              <c:numCache>
                <c:formatCode>General</c:formatCode>
                <c:ptCount val="3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香港マカオ台湾の患者・海外輸入症例・無症状病原体保有者!$CC$29:$CC$400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香港マカオ台湾の患者・海外輸入症例・無症状病原体保有者!$CE$29:$CE$400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香港マカオ台湾の患者・海外輸入症例・無症状病原体保有者!$CB$29:$CB$400</c:f>
              <c:numCache>
                <c:formatCode>General</c:formatCode>
                <c:ptCount val="3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香港マカオ台湾の患者・海外輸入症例・無症状病原体保有者!$CC$29:$CC$400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香港マカオ台湾の患者・海外輸入症例・無症状病原体保有者!$BF$70:$BF$400</c:f>
              <c:numCache>
                <c:formatCode>General</c:formatCode>
                <c:ptCount val="33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香港マカオ台湾の患者・海外輸入症例・無症状病原体保有者!$BH$70:$BH$400</c:f>
              <c:numCache>
                <c:formatCode>General</c:formatCode>
                <c:ptCount val="33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香港マカオ台湾の患者・海外輸入症例・無症状病原体保有者!$CH$189:$CH$399</c:f>
              <c:numCache>
                <c:formatCode>m"月"d"日"</c:formatCode>
                <c:ptCount val="2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numCache>
            </c:numRef>
          </c:cat>
          <c:val>
            <c:numRef>
              <c:f>香港マカオ台湾の患者・海外輸入症例・無症状病原体保有者!$CI$189:$CI$399</c:f>
              <c:numCache>
                <c:formatCode>General</c:formatCode>
                <c:ptCount val="21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香港マカオ台湾の患者・海外輸入症例・無症状病原体保有者!$CF$189:$CF$399</c:f>
              <c:numCache>
                <c:formatCode>m"月"d"日"</c:formatCode>
                <c:ptCount val="2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numCache>
            </c:numRef>
          </c:cat>
          <c:val>
            <c:numRef>
              <c:f>香港マカオ台湾の患者・海外輸入症例・無症状病原体保有者!$CG$189:$CG$399</c:f>
              <c:numCache>
                <c:formatCode>General</c:formatCode>
                <c:ptCount val="21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香港マカオ台湾の患者・海外輸入症例・無症状病原体保有者!$BG$70:$BG$400</c:f>
              <c:numCache>
                <c:formatCode>m"月"d"日"</c:formatCode>
                <c:ptCount val="3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numCache>
            </c:numRef>
          </c:cat>
          <c:val>
            <c:numRef>
              <c:f>香港マカオ台湾の患者・海外輸入症例・無症状病原体保有者!$BH$70:$BH$400</c:f>
              <c:numCache>
                <c:formatCode>General</c:formatCode>
                <c:ptCount val="33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香港マカオ台湾の患者・海外輸入症例・無症状病原体保有者!$BT$29:$BT$400</c:f>
              <c:numCache>
                <c:formatCode>General</c:formatCode>
                <c:ptCount val="37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香港マカオ台湾の患者・海外輸入症例・無症状病原体保有者!$BU$29:$BU$400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香港マカオ台湾の患者・海外輸入症例・無症状病原体保有者!$BV$29:$BV$400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香港マカオ台湾の患者・海外輸入症例・無症状病原体保有者!$BP$29:$BP$400</c:f>
              <c:numCache>
                <c:formatCode>General</c:formatCode>
                <c:ptCount val="37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香港マカオ台湾の患者・海外輸入症例・無症状病原体保有者!$BQ$29:$BQ$400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香港マカオ台湾の患者・海外輸入症例・無症状病原体保有者!$BR$29:$BR$400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香港マカオ台湾の患者・海外輸入症例・無症状病原体保有者!$BX$29:$BX$400</c:f>
              <c:numCache>
                <c:formatCode>General</c:formatCode>
                <c:ptCount val="37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香港マカオ台湾の患者・海外輸入症例・無症状病原体保有者!$BY$29:$BY$400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香港マカオ台湾の患者・海外輸入症例・無症状病原体保有者!$BW$29:$BW$400</c:f>
              <c:numCache>
                <c:formatCode>m"月"d"日"</c:formatCode>
                <c:ptCount val="3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numCache>
            </c:numRef>
          </c:cat>
          <c:val>
            <c:numRef>
              <c:f>香港マカオ台湾の患者・海外輸入症例・無症状病原体保有者!$BZ$29:$BZ$400</c:f>
              <c:numCache>
                <c:formatCode>General</c:formatCode>
                <c:ptCount val="3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香港マカオ台湾の患者・海外輸入症例・無症状病原体保有者!$BI$97:$BI$399</c:f>
              <c:numCache>
                <c:formatCode>m"月"d"日"</c:formatCode>
                <c:ptCount val="3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numCache>
            </c:numRef>
          </c:cat>
          <c:val>
            <c:numRef>
              <c:f>香港マカオ台湾の患者・海外輸入症例・無症状病原体保有者!$BJ$97:$BJ$399</c:f>
              <c:numCache>
                <c:formatCode>General</c:formatCode>
                <c:ptCount val="30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香港マカオ台湾の患者・海外輸入症例・無症状病原体保有者!$BI$97:$BI$399</c:f>
              <c:numCache>
                <c:formatCode>m"月"d"日"</c:formatCode>
                <c:ptCount val="3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numCache>
            </c:numRef>
          </c:cat>
          <c:val>
            <c:numRef>
              <c:f>香港マカオ台湾の患者・海外輸入症例・無症状病原体保有者!$BK$97:$BK$399</c:f>
              <c:numCache>
                <c:formatCode>General</c:formatCode>
                <c:ptCount val="30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香港マカオ台湾の患者・海外輸入症例・無症状病原体保有者!$BL$97:$BL$399</c:f>
              <c:numCache>
                <c:formatCode>m"月"d"日"</c:formatCode>
                <c:ptCount val="3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numCache>
            </c:numRef>
          </c:cat>
          <c:val>
            <c:numRef>
              <c:f>香港マカオ台湾の患者・海外輸入症例・無症状病原体保有者!$BM$97:$BM$399</c:f>
              <c:numCache>
                <c:formatCode>General</c:formatCode>
                <c:ptCount val="30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香港マカオ台湾の患者・海外輸入症例・無症状病原体保有者!$BL$97:$BL$399</c:f>
              <c:numCache>
                <c:formatCode>m"月"d"日"</c:formatCode>
                <c:ptCount val="3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numCache>
            </c:numRef>
          </c:cat>
          <c:val>
            <c:numRef>
              <c:f>香港マカオ台湾の患者・海外輸入症例・無症状病原体保有者!$BN$97:$BN$399</c:f>
              <c:numCache>
                <c:formatCode>General</c:formatCode>
                <c:ptCount val="30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10"/>
  <sheetViews>
    <sheetView tabSelected="1" workbookViewId="0">
      <pane xSplit="2" ySplit="5" topLeftCell="H393" activePane="bottomRight" state="frozen"/>
      <selection pane="topRight" activeCell="C1" sqref="C1"/>
      <selection pane="bottomLeft" activeCell="A8" sqref="A8"/>
      <selection pane="bottomRight" activeCell="O399" sqref="O39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44222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v>44216</v>
      </c>
      <c r="C393" s="48">
        <v>5</v>
      </c>
      <c r="D393" s="84"/>
      <c r="E393" s="110"/>
      <c r="F393" s="57">
        <v>5</v>
      </c>
      <c r="G393" s="48">
        <v>144</v>
      </c>
      <c r="H393" s="89">
        <f t="shared" ref="H393" si="2035">+H392+G393</f>
        <v>88701</v>
      </c>
      <c r="I393" s="89">
        <f t="shared" ref="I393" si="2036">+H393-M393-O393</f>
        <v>1598</v>
      </c>
      <c r="J393" s="48">
        <v>6</v>
      </c>
      <c r="K393" s="56">
        <f t="shared" ref="K393:K394" si="2037">+J393+K392</f>
        <v>68</v>
      </c>
      <c r="L393" s="48">
        <v>0</v>
      </c>
      <c r="M393" s="89">
        <f t="shared" ref="M393" si="2038">+L393+M392</f>
        <v>4635</v>
      </c>
      <c r="N393" s="48">
        <v>19</v>
      </c>
      <c r="O393" s="89">
        <f t="shared" ref="O393" si="2039">+N393+O392</f>
        <v>82468</v>
      </c>
      <c r="P393" s="111">
        <f t="shared" ref="P393" si="2040">+Q393-Q392</f>
        <v>3168</v>
      </c>
      <c r="Q393" s="57">
        <v>947364</v>
      </c>
      <c r="R393" s="48">
        <v>1246</v>
      </c>
      <c r="S393" s="118"/>
      <c r="T393" s="57">
        <v>36874</v>
      </c>
      <c r="U393" s="78"/>
      <c r="W393" s="121">
        <f t="shared" ref="W393" si="2041">+B393</f>
        <v>44216</v>
      </c>
      <c r="X393" s="122">
        <f t="shared" ref="X393" si="2042">+G393</f>
        <v>144</v>
      </c>
      <c r="Y393" s="97">
        <f t="shared" ref="Y393" si="2043">+H393</f>
        <v>88701</v>
      </c>
      <c r="Z393" s="123">
        <f t="shared" ref="Z393" si="2044">+B393</f>
        <v>44216</v>
      </c>
      <c r="AA393" s="97">
        <f t="shared" ref="AA393" si="2045">+L393</f>
        <v>0</v>
      </c>
      <c r="AB393" s="97">
        <f t="shared" ref="AB393" si="2046">+M393</f>
        <v>4635</v>
      </c>
    </row>
    <row r="394" spans="2:28" x14ac:dyDescent="0.55000000000000004">
      <c r="B394" s="77">
        <v>44217</v>
      </c>
      <c r="C394" s="48">
        <v>0</v>
      </c>
      <c r="D394" s="84"/>
      <c r="E394" s="110"/>
      <c r="F394" s="57">
        <v>5</v>
      </c>
      <c r="G394" s="48">
        <v>103</v>
      </c>
      <c r="H394" s="89">
        <f t="shared" ref="H394" si="2047">+H393+G394</f>
        <v>88804</v>
      </c>
      <c r="I394" s="89">
        <f t="shared" ref="I394" si="2048">+H394-M394-O394</f>
        <v>1674</v>
      </c>
      <c r="J394" s="48">
        <v>12</v>
      </c>
      <c r="K394" s="56">
        <f t="shared" si="2037"/>
        <v>80</v>
      </c>
      <c r="L394" s="48">
        <v>0</v>
      </c>
      <c r="M394" s="89">
        <f t="shared" ref="M394" si="2049">+L394+M393</f>
        <v>4635</v>
      </c>
      <c r="N394" s="48">
        <v>27</v>
      </c>
      <c r="O394" s="89">
        <f t="shared" ref="O394" si="2050">+N394+O393</f>
        <v>82495</v>
      </c>
      <c r="P394" s="111">
        <f t="shared" ref="P394" si="2051">+Q394-Q393</f>
        <v>1985</v>
      </c>
      <c r="Q394" s="57">
        <v>949349</v>
      </c>
      <c r="R394" s="48">
        <v>3103</v>
      </c>
      <c r="S394" s="118"/>
      <c r="T394" s="57">
        <v>35752</v>
      </c>
      <c r="U394" s="78"/>
      <c r="W394" s="121">
        <f t="shared" ref="W394" si="2052">+B394</f>
        <v>44217</v>
      </c>
      <c r="X394" s="122">
        <f t="shared" ref="X394" si="2053">+G394</f>
        <v>103</v>
      </c>
      <c r="Y394" s="97">
        <f t="shared" ref="Y394" si="2054">+H394</f>
        <v>88804</v>
      </c>
      <c r="Z394" s="123">
        <f t="shared" ref="Z394" si="2055">+B394</f>
        <v>44217</v>
      </c>
      <c r="AA394" s="97">
        <f t="shared" ref="AA394" si="2056">+L394</f>
        <v>0</v>
      </c>
      <c r="AB394" s="97">
        <f t="shared" ref="AB394" si="2057">+M394</f>
        <v>4635</v>
      </c>
    </row>
    <row r="395" spans="2:28" x14ac:dyDescent="0.55000000000000004">
      <c r="B395" s="77">
        <v>44218</v>
      </c>
      <c r="C395" s="48">
        <v>2</v>
      </c>
      <c r="D395" s="84"/>
      <c r="E395" s="110"/>
      <c r="F395" s="57">
        <v>3</v>
      </c>
      <c r="G395" s="48">
        <v>107</v>
      </c>
      <c r="H395" s="89">
        <f t="shared" ref="H395" si="2058">+H394+G395</f>
        <v>88911</v>
      </c>
      <c r="I395" s="89">
        <f t="shared" ref="I395" si="2059">+H395-M395-O395</f>
        <v>1750</v>
      </c>
      <c r="J395" s="48">
        <v>5</v>
      </c>
      <c r="K395" s="56">
        <f t="shared" ref="K395" si="2060">+J395+K394</f>
        <v>85</v>
      </c>
      <c r="L395" s="48">
        <v>0</v>
      </c>
      <c r="M395" s="89">
        <f t="shared" ref="M395" si="2061">+L395+M394</f>
        <v>4635</v>
      </c>
      <c r="N395" s="48">
        <v>31</v>
      </c>
      <c r="O395" s="89">
        <f t="shared" ref="O395" si="2062">+N395+O394</f>
        <v>82526</v>
      </c>
      <c r="P395" s="111">
        <f t="shared" ref="P395" si="2063">+Q395-Q394</f>
        <v>2455</v>
      </c>
      <c r="Q395" s="57">
        <v>951804</v>
      </c>
      <c r="R395" s="48">
        <v>1701</v>
      </c>
      <c r="S395" s="118"/>
      <c r="T395" s="57">
        <v>36503</v>
      </c>
      <c r="U395" s="78"/>
      <c r="W395" s="121">
        <f t="shared" ref="W395" si="2064">+B395</f>
        <v>44218</v>
      </c>
      <c r="X395" s="122">
        <f t="shared" ref="X395" si="2065">+G395</f>
        <v>107</v>
      </c>
      <c r="Y395" s="97">
        <f t="shared" ref="Y395" si="2066">+H395</f>
        <v>88911</v>
      </c>
      <c r="Z395" s="123">
        <f t="shared" ref="Z395" si="2067">+B395</f>
        <v>44218</v>
      </c>
      <c r="AA395" s="97">
        <f t="shared" ref="AA395" si="2068">+L395</f>
        <v>0</v>
      </c>
      <c r="AB395" s="97">
        <f t="shared" ref="AB395" si="2069">+M395</f>
        <v>4635</v>
      </c>
    </row>
    <row r="396" spans="2:28" x14ac:dyDescent="0.55000000000000004">
      <c r="B396" s="77">
        <v>44219</v>
      </c>
      <c r="C396" s="48">
        <v>1</v>
      </c>
      <c r="D396" s="84"/>
      <c r="E396" s="110"/>
      <c r="F396" s="57">
        <v>2</v>
      </c>
      <c r="G396" s="48">
        <v>80</v>
      </c>
      <c r="H396" s="89">
        <f t="shared" ref="H396" si="2070">+H395+G396</f>
        <v>88991</v>
      </c>
      <c r="I396" s="89">
        <f t="shared" ref="I396" si="2071">+H396-M396-O396</f>
        <v>1800</v>
      </c>
      <c r="J396" s="48">
        <v>9</v>
      </c>
      <c r="K396" s="56">
        <f t="shared" ref="K396:K397" si="2072">+J396+K395</f>
        <v>94</v>
      </c>
      <c r="L396" s="48">
        <v>0</v>
      </c>
      <c r="M396" s="89">
        <f t="shared" ref="M396" si="2073">+L396+M395</f>
        <v>4635</v>
      </c>
      <c r="N396" s="48">
        <v>30</v>
      </c>
      <c r="O396" s="89">
        <f t="shared" ref="O396" si="2074">+N396+O395</f>
        <v>82556</v>
      </c>
      <c r="P396" s="111">
        <f t="shared" ref="P396" si="2075">+Q396-Q395</f>
        <v>2903</v>
      </c>
      <c r="Q396" s="57">
        <v>954707</v>
      </c>
      <c r="R396" s="48">
        <v>1722</v>
      </c>
      <c r="S396" s="118"/>
      <c r="T396" s="57">
        <v>37678</v>
      </c>
      <c r="U396" s="78"/>
      <c r="W396" s="121">
        <f t="shared" ref="W396" si="2076">+B396</f>
        <v>44219</v>
      </c>
      <c r="X396" s="122">
        <f t="shared" ref="X396" si="2077">+G396</f>
        <v>80</v>
      </c>
      <c r="Y396" s="97">
        <f t="shared" ref="Y396" si="2078">+H396</f>
        <v>88991</v>
      </c>
      <c r="Z396" s="123">
        <f t="shared" ref="Z396" si="2079">+B396</f>
        <v>44219</v>
      </c>
      <c r="AA396" s="97">
        <f t="shared" ref="AA396" si="2080">+L396</f>
        <v>0</v>
      </c>
      <c r="AB396" s="97">
        <f t="shared" ref="AB396" si="2081">+M396</f>
        <v>4635</v>
      </c>
    </row>
    <row r="397" spans="2:28" x14ac:dyDescent="0.55000000000000004">
      <c r="B397" s="77">
        <v>44220</v>
      </c>
      <c r="C397" s="48">
        <v>1</v>
      </c>
      <c r="D397" s="84"/>
      <c r="E397" s="110"/>
      <c r="F397" s="57">
        <v>2</v>
      </c>
      <c r="G397" s="48">
        <v>124</v>
      </c>
      <c r="H397" s="89">
        <f>+H396+G397</f>
        <v>89115</v>
      </c>
      <c r="I397" s="89">
        <f t="shared" ref="I397" si="2082">+H397-M397-O397</f>
        <v>1850</v>
      </c>
      <c r="J397" s="48">
        <v>15</v>
      </c>
      <c r="K397" s="56">
        <f t="shared" si="2072"/>
        <v>109</v>
      </c>
      <c r="L397" s="48">
        <v>0</v>
      </c>
      <c r="M397" s="89">
        <f t="shared" ref="M397:M398" si="2083">+L397+M396</f>
        <v>4635</v>
      </c>
      <c r="N397" s="48">
        <v>75</v>
      </c>
      <c r="O397" s="89">
        <f>+N397+O396-1</f>
        <v>82630</v>
      </c>
      <c r="P397" s="111">
        <f t="shared" ref="P397" si="2084">+Q397-Q396</f>
        <v>1826</v>
      </c>
      <c r="Q397" s="57">
        <v>956533</v>
      </c>
      <c r="R397" s="48">
        <v>1157</v>
      </c>
      <c r="S397" s="118"/>
      <c r="T397" s="57">
        <v>38345</v>
      </c>
      <c r="U397" s="78"/>
      <c r="W397" s="121">
        <f t="shared" ref="W397" si="2085">+B397</f>
        <v>44220</v>
      </c>
      <c r="X397" s="122">
        <f t="shared" ref="X397" si="2086">+G397</f>
        <v>124</v>
      </c>
      <c r="Y397" s="97">
        <f t="shared" ref="Y397" si="2087">+H397</f>
        <v>89115</v>
      </c>
      <c r="Z397" s="123">
        <f t="shared" ref="Z397" si="2088">+B397</f>
        <v>44220</v>
      </c>
      <c r="AA397" s="97">
        <f t="shared" ref="AA397" si="2089">+L397</f>
        <v>0</v>
      </c>
      <c r="AB397" s="97">
        <f t="shared" ref="AB397" si="2090">+M397</f>
        <v>4635</v>
      </c>
    </row>
    <row r="398" spans="2:28" x14ac:dyDescent="0.55000000000000004">
      <c r="B398" s="77">
        <v>44221</v>
      </c>
      <c r="C398" s="48">
        <v>3</v>
      </c>
      <c r="D398" s="84"/>
      <c r="E398" s="110"/>
      <c r="F398" s="57">
        <v>3</v>
      </c>
      <c r="G398" s="48">
        <v>82</v>
      </c>
      <c r="H398" s="89">
        <f>+H397+G398</f>
        <v>89197</v>
      </c>
      <c r="I398" s="89">
        <f t="shared" ref="I398" si="2091">+H398-M398-O398</f>
        <v>1885</v>
      </c>
      <c r="J398" s="48">
        <v>1</v>
      </c>
      <c r="K398" s="56">
        <f t="shared" ref="K398" si="2092">+J398+K397</f>
        <v>110</v>
      </c>
      <c r="L398" s="48">
        <v>1</v>
      </c>
      <c r="M398" s="89">
        <f t="shared" si="2083"/>
        <v>4636</v>
      </c>
      <c r="N398" s="48">
        <v>46</v>
      </c>
      <c r="O398" s="89">
        <f>+N398+O397</f>
        <v>82676</v>
      </c>
      <c r="P398" s="111">
        <f t="shared" ref="P398" si="2093">+Q398-Q397</f>
        <v>1451</v>
      </c>
      <c r="Q398" s="57">
        <v>957984</v>
      </c>
      <c r="R398" s="48">
        <v>1351</v>
      </c>
      <c r="S398" s="118"/>
      <c r="T398" s="57">
        <v>38443</v>
      </c>
      <c r="U398" s="78"/>
      <c r="W398" s="121">
        <f t="shared" ref="W398" si="2094">+B398</f>
        <v>44221</v>
      </c>
      <c r="X398" s="122">
        <f t="shared" ref="X398" si="2095">+G398</f>
        <v>82</v>
      </c>
      <c r="Y398" s="97">
        <f t="shared" ref="Y398" si="2096">+H398</f>
        <v>89197</v>
      </c>
      <c r="Z398" s="123">
        <f t="shared" ref="Z398" si="2097">+B398</f>
        <v>44221</v>
      </c>
      <c r="AA398" s="97">
        <f t="shared" ref="AA398" si="2098">+L398</f>
        <v>1</v>
      </c>
      <c r="AB398" s="97">
        <f t="shared" ref="AB398" si="2099">+M398</f>
        <v>4636</v>
      </c>
    </row>
    <row r="399" spans="2:28" x14ac:dyDescent="0.55000000000000004">
      <c r="B399" s="77"/>
      <c r="C399" s="48"/>
      <c r="D399" s="84"/>
      <c r="E399" s="110"/>
      <c r="F399" s="57"/>
      <c r="G399" s="48"/>
      <c r="H399" s="89"/>
      <c r="I399" s="89"/>
      <c r="J399" s="48"/>
      <c r="K399" s="56"/>
      <c r="L399" s="48"/>
      <c r="M399" s="89"/>
      <c r="N399" s="48"/>
      <c r="O399" s="89"/>
      <c r="P399" s="111"/>
      <c r="Q399" s="57"/>
      <c r="R399" s="48"/>
      <c r="S399" s="118"/>
      <c r="T399" s="57"/>
      <c r="U399" s="78"/>
      <c r="W399" s="121"/>
      <c r="X399" s="122"/>
      <c r="Y399" s="97"/>
      <c r="Z399" s="123"/>
      <c r="AA399" s="97"/>
      <c r="AB399" s="97"/>
    </row>
    <row r="400" spans="2:28" x14ac:dyDescent="0.55000000000000004">
      <c r="B400" s="77"/>
      <c r="C400" s="59"/>
      <c r="D400" s="49"/>
      <c r="E400" s="61"/>
      <c r="F400" s="60"/>
      <c r="G400" s="59"/>
      <c r="H400" s="61"/>
      <c r="I400" s="55"/>
      <c r="J400" s="59"/>
      <c r="K400" s="61"/>
      <c r="L400" s="59"/>
      <c r="M400" s="61"/>
      <c r="N400" s="48"/>
      <c r="O400" s="60"/>
      <c r="P400" s="124"/>
      <c r="Q400" s="60"/>
      <c r="R400" s="48"/>
      <c r="S400" s="60"/>
      <c r="T400" s="60"/>
      <c r="U400" s="78"/>
    </row>
    <row r="401" spans="2:21" ht="9.5" customHeight="1" thickBot="1" x14ac:dyDescent="0.6">
      <c r="B401" s="66"/>
      <c r="C401" s="79"/>
      <c r="D401" s="80"/>
      <c r="E401" s="82"/>
      <c r="F401" s="95"/>
      <c r="G401" s="79"/>
      <c r="H401" s="82"/>
      <c r="I401" s="82"/>
      <c r="J401" s="79"/>
      <c r="K401" s="82"/>
      <c r="L401" s="79"/>
      <c r="M401" s="82"/>
      <c r="N401" s="83"/>
      <c r="O401" s="81"/>
      <c r="P401" s="94"/>
      <c r="Q401" s="95"/>
      <c r="R401" s="120"/>
      <c r="S401" s="95"/>
      <c r="T401" s="95"/>
      <c r="U401" s="67"/>
    </row>
    <row r="403" spans="2:21" ht="13" customHeight="1" x14ac:dyDescent="0.55000000000000004">
      <c r="E403" s="112"/>
      <c r="F403" s="113"/>
      <c r="G403" s="112" t="s">
        <v>80</v>
      </c>
      <c r="H403" s="113"/>
      <c r="I403" s="113"/>
      <c r="J403" s="113"/>
      <c r="U403" s="72"/>
    </row>
    <row r="404" spans="2:21" ht="13" customHeight="1" x14ac:dyDescent="0.55000000000000004">
      <c r="E404" s="112" t="s">
        <v>98</v>
      </c>
      <c r="F404" s="113"/>
      <c r="G404" s="288" t="s">
        <v>79</v>
      </c>
      <c r="H404" s="289"/>
      <c r="I404" s="112" t="s">
        <v>106</v>
      </c>
      <c r="J404" s="113"/>
    </row>
    <row r="405" spans="2:21" ht="13" customHeight="1" x14ac:dyDescent="0.55000000000000004">
      <c r="B405" s="130">
        <v>1</v>
      </c>
      <c r="E405" s="114" t="s">
        <v>108</v>
      </c>
      <c r="F405" s="113"/>
      <c r="G405" s="115"/>
      <c r="H405" s="115"/>
      <c r="I405" s="112" t="s">
        <v>107</v>
      </c>
      <c r="J405" s="113"/>
    </row>
    <row r="406" spans="2:21" ht="18.5" customHeight="1" x14ac:dyDescent="0.55000000000000004">
      <c r="E406" s="112" t="s">
        <v>96</v>
      </c>
      <c r="F406" s="113"/>
      <c r="G406" s="112" t="s">
        <v>97</v>
      </c>
      <c r="H406" s="113"/>
      <c r="I406" s="113"/>
      <c r="J406" s="113"/>
    </row>
    <row r="407" spans="2:21" ht="13" customHeight="1" x14ac:dyDescent="0.55000000000000004">
      <c r="E407" s="112" t="s">
        <v>98</v>
      </c>
      <c r="F407" s="113"/>
      <c r="G407" s="112" t="s">
        <v>99</v>
      </c>
      <c r="H407" s="113"/>
      <c r="I407" s="113"/>
      <c r="J407" s="113"/>
    </row>
    <row r="408" spans="2:21" ht="13" customHeight="1" x14ac:dyDescent="0.55000000000000004">
      <c r="E408" s="112" t="s">
        <v>98</v>
      </c>
      <c r="F408" s="113"/>
      <c r="G408" s="112" t="s">
        <v>100</v>
      </c>
      <c r="H408" s="113"/>
      <c r="I408" s="113"/>
      <c r="J408" s="113"/>
    </row>
    <row r="409" spans="2:21" ht="13" customHeight="1" x14ac:dyDescent="0.55000000000000004">
      <c r="E409" s="112" t="s">
        <v>101</v>
      </c>
      <c r="F409" s="113"/>
      <c r="G409" s="112" t="s">
        <v>102</v>
      </c>
      <c r="H409" s="113"/>
      <c r="I409" s="113"/>
      <c r="J409" s="113"/>
    </row>
    <row r="410" spans="2:21" ht="13" customHeight="1" x14ac:dyDescent="0.55000000000000004">
      <c r="E410" s="112" t="s">
        <v>103</v>
      </c>
      <c r="F410" s="113"/>
      <c r="G410" s="112" t="s">
        <v>104</v>
      </c>
      <c r="H410" s="113"/>
      <c r="I410" s="113"/>
      <c r="J410" s="113"/>
    </row>
  </sheetData>
  <mergeCells count="12">
    <mergeCell ref="G404:H40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04"/>
  <sheetViews>
    <sheetView topLeftCell="A5" zoomScale="96" zoomScaleNormal="96" workbookViewId="0">
      <pane xSplit="1" ySplit="3" topLeftCell="AD390" activePane="bottomRight" state="frozen"/>
      <selection activeCell="A5" sqref="A5"/>
      <selection pane="topRight" activeCell="B5" sqref="B5"/>
      <selection pane="bottomLeft" activeCell="A8" sqref="A8"/>
      <selection pane="bottomRight" activeCell="AF407" sqref="AF40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2"/>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97" si="5947">+BA344+1</f>
        <v>128</v>
      </c>
      <c r="BB345" s="130">
        <v>0</v>
      </c>
      <c r="BC345" s="27">
        <f t="shared" ref="BC345" si="5948">+BC344+BB345</f>
        <v>22</v>
      </c>
      <c r="BD345" s="238">
        <f t="shared" ref="BD345:BD397"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4"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 si="8089">+AR390-AR389</f>
        <v>7</v>
      </c>
      <c r="AR390" s="155">
        <v>862</v>
      </c>
      <c r="AS390" s="184">
        <f t="shared" ref="AS390:AS391" si="8090">+AT390-AT389</f>
        <v>1</v>
      </c>
      <c r="AT390" s="155">
        <v>756</v>
      </c>
      <c r="AU390" s="184">
        <f t="shared" ref="AU390"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v>44216</v>
      </c>
      <c r="B392" s="240">
        <v>18</v>
      </c>
      <c r="C392" s="154">
        <f t="shared" ref="C392" si="8171">+B392+C391</f>
        <v>4563</v>
      </c>
      <c r="D392" s="154">
        <f t="shared" ref="D392" si="8172">+C392-F392</f>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ref="Z392" si="8173">+A392</f>
        <v>44216</v>
      </c>
      <c r="AA392" s="230">
        <f t="shared" ref="AA392" si="8174">+AF392+AL392+AR392</f>
        <v>10713</v>
      </c>
      <c r="AB392" s="230">
        <f t="shared" ref="AB392" si="8175">+AH392+AN392+AT392</f>
        <v>9680</v>
      </c>
      <c r="AC392" s="231">
        <f t="shared" ref="AC392" si="8176">+AJ392+AP392+AV392</f>
        <v>173</v>
      </c>
      <c r="AD392" s="183">
        <f t="shared" ref="AD392" si="8177">+AF392-AF391</f>
        <v>77</v>
      </c>
      <c r="AE392" s="243">
        <f t="shared" ref="AE392" si="8178">+AE391+AD392</f>
        <v>8592</v>
      </c>
      <c r="AF392" s="155">
        <v>9797</v>
      </c>
      <c r="AG392" s="184">
        <f t="shared" ref="AG392:AG393" si="8179">+AH392-AH391</f>
        <v>37</v>
      </c>
      <c r="AH392" s="155">
        <v>8865</v>
      </c>
      <c r="AI392" s="184">
        <f t="shared" si="8085"/>
        <v>1</v>
      </c>
      <c r="AJ392" s="185">
        <v>166</v>
      </c>
      <c r="AK392" s="186">
        <f t="shared" ref="AK392" si="8180">+AL392-AL391</f>
        <v>0</v>
      </c>
      <c r="AL392" s="155">
        <v>46</v>
      </c>
      <c r="AM392" s="184">
        <f t="shared" ref="AM392" si="8181">+AN392-AN391</f>
        <v>0</v>
      </c>
      <c r="AN392" s="155">
        <v>46</v>
      </c>
      <c r="AO392" s="184">
        <f t="shared" ref="AO392" si="8182">+AP392-AP391</f>
        <v>0</v>
      </c>
      <c r="AP392" s="187">
        <v>0</v>
      </c>
      <c r="AQ392" s="186">
        <f t="shared" ref="AQ392" si="8183">+AR392-AR391</f>
        <v>2</v>
      </c>
      <c r="AR392" s="155">
        <v>870</v>
      </c>
      <c r="AS392" s="184">
        <f t="shared" ref="AS392" si="8184">+AT392-AT391</f>
        <v>3</v>
      </c>
      <c r="AT392" s="155">
        <v>769</v>
      </c>
      <c r="AU392" s="184">
        <f t="shared" ref="AU392" si="8185">+AV392-AV391</f>
        <v>0</v>
      </c>
      <c r="AV392" s="188">
        <v>7</v>
      </c>
      <c r="AW392" s="255">
        <v>221</v>
      </c>
      <c r="AX392" s="237">
        <v>44216</v>
      </c>
      <c r="AY392" s="6">
        <v>2</v>
      </c>
      <c r="AZ392" s="238">
        <f t="shared" ref="AZ392" si="8186">+AZ391+AY392</f>
        <v>391</v>
      </c>
      <c r="BA392" s="238">
        <f t="shared" si="5947"/>
        <v>175</v>
      </c>
      <c r="BB392" s="130">
        <v>20</v>
      </c>
      <c r="BC392" s="27">
        <f t="shared" ref="BC392" si="8187">+BC391+BB392</f>
        <v>878</v>
      </c>
      <c r="BD392" s="238">
        <f t="shared" si="5949"/>
        <v>210</v>
      </c>
      <c r="BE392" s="229">
        <f t="shared" ref="BE392" si="8188">+Z392</f>
        <v>44216</v>
      </c>
      <c r="BF392" s="132">
        <f t="shared" ref="BF392" si="8189">+B392</f>
        <v>18</v>
      </c>
      <c r="BG392" s="229">
        <f t="shared" ref="BG392" si="8190">+A392</f>
        <v>44216</v>
      </c>
      <c r="BH392" s="132">
        <f t="shared" ref="BH392" si="8191">+C392</f>
        <v>4563</v>
      </c>
      <c r="BI392" s="1">
        <f t="shared" ref="BI392" si="8192">+BE392</f>
        <v>44216</v>
      </c>
      <c r="BJ392">
        <f t="shared" ref="BJ392" si="8193">+L392</f>
        <v>113</v>
      </c>
      <c r="BK392">
        <f t="shared" ref="BK392" si="8194">+M392</f>
        <v>16</v>
      </c>
      <c r="BL392" s="1">
        <f t="shared" ref="BL392" si="8195">+BI392</f>
        <v>44216</v>
      </c>
      <c r="BM392">
        <f t="shared" ref="BM392" si="8196">+BM391+BJ392</f>
        <v>7288</v>
      </c>
      <c r="BN392">
        <f t="shared" ref="BN392" si="8197">+BN391+BK392</f>
        <v>3350</v>
      </c>
      <c r="BO392" s="179">
        <f t="shared" ref="BO392" si="8198">+A392</f>
        <v>44216</v>
      </c>
      <c r="BP392">
        <f t="shared" ref="BP392" si="8199">+AF392</f>
        <v>9797</v>
      </c>
      <c r="BQ392">
        <f t="shared" ref="BQ392" si="8200">+AH392</f>
        <v>8865</v>
      </c>
      <c r="BR392">
        <f t="shared" ref="BR392" si="8201">+AJ392</f>
        <v>166</v>
      </c>
      <c r="BS392" s="179">
        <f t="shared" ref="BS392" si="8202">+A392</f>
        <v>44216</v>
      </c>
      <c r="BT392">
        <f t="shared" ref="BT392" si="8203">+AL392</f>
        <v>46</v>
      </c>
      <c r="BU392">
        <f t="shared" ref="BU392" si="8204">+AN392</f>
        <v>46</v>
      </c>
      <c r="BV392">
        <f t="shared" ref="BV392" si="8205">+AP392</f>
        <v>0</v>
      </c>
      <c r="BW392" s="179">
        <f t="shared" ref="BW392" si="8206">+A392</f>
        <v>44216</v>
      </c>
      <c r="BX392">
        <f t="shared" ref="BX392" si="8207">+AR392</f>
        <v>870</v>
      </c>
      <c r="BY392">
        <f t="shared" ref="BY392" si="8208">+AT392</f>
        <v>769</v>
      </c>
      <c r="BZ392">
        <f t="shared" ref="BZ392" si="8209">+AV392</f>
        <v>7</v>
      </c>
      <c r="CA392" s="179">
        <f t="shared" ref="CA392" si="8210">+A392</f>
        <v>44216</v>
      </c>
      <c r="CB392">
        <f t="shared" ref="CB392" si="8211">+AD392</f>
        <v>77</v>
      </c>
      <c r="CC392">
        <f t="shared" ref="CC392" si="8212">+AG392</f>
        <v>37</v>
      </c>
      <c r="CD392" s="179">
        <f t="shared" ref="CD392" si="8213">+A392</f>
        <v>44216</v>
      </c>
      <c r="CE392">
        <f t="shared" ref="CE392" si="8214">+AI392</f>
        <v>1</v>
      </c>
      <c r="CF392" s="1">
        <f t="shared" ref="CF392" si="8215">+Z392</f>
        <v>44216</v>
      </c>
      <c r="CG392" s="283">
        <f t="shared" ref="CG392" si="8216">+AD392</f>
        <v>77</v>
      </c>
      <c r="CH392" s="286">
        <f t="shared" ref="CH392" si="8217">+Z392</f>
        <v>44216</v>
      </c>
      <c r="CI392" s="284">
        <f t="shared" ref="CI392" si="8218">+AI392</f>
        <v>1</v>
      </c>
    </row>
    <row r="393" spans="1:87" ht="18" customHeight="1" x14ac:dyDescent="0.55000000000000004">
      <c r="A393" s="179">
        <v>44217</v>
      </c>
      <c r="B393" s="240">
        <v>9</v>
      </c>
      <c r="C393" s="154">
        <f t="shared" ref="C393" si="8219">+B393+C392</f>
        <v>4572</v>
      </c>
      <c r="D393" s="154">
        <f t="shared" ref="D393:D394" si="8220">+C393-F393</f>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ref="Z393" si="8221">+A393</f>
        <v>44217</v>
      </c>
      <c r="AA393" s="230">
        <f t="shared" ref="AA393" si="8222">+AF393+AL393+AR393</f>
        <v>10785</v>
      </c>
      <c r="AB393" s="230">
        <f t="shared" ref="AB393" si="8223">+AH393+AN393+AT393</f>
        <v>9721</v>
      </c>
      <c r="AC393" s="231">
        <f t="shared" ref="AC393" si="8224">+AJ393+AP393+AV393</f>
        <v>174</v>
      </c>
      <c r="AD393" s="183">
        <f t="shared" ref="AD393" si="8225">+AF393-AF392</f>
        <v>70</v>
      </c>
      <c r="AE393" s="243">
        <f t="shared" ref="AE393" si="8226">+AE392+AD393</f>
        <v>8662</v>
      </c>
      <c r="AF393" s="155">
        <v>9867</v>
      </c>
      <c r="AG393" s="184">
        <f t="shared" si="8179"/>
        <v>39</v>
      </c>
      <c r="AH393" s="155">
        <v>8904</v>
      </c>
      <c r="AI393" s="184">
        <f t="shared" si="8085"/>
        <v>1</v>
      </c>
      <c r="AJ393" s="185">
        <v>167</v>
      </c>
      <c r="AK393" s="186">
        <f t="shared" ref="AK393" si="8227">+AL393-AL392</f>
        <v>0</v>
      </c>
      <c r="AL393" s="155">
        <v>46</v>
      </c>
      <c r="AM393" s="184">
        <f t="shared" ref="AM393" si="8228">+AN393-AN392</f>
        <v>0</v>
      </c>
      <c r="AN393" s="155">
        <v>46</v>
      </c>
      <c r="AO393" s="184">
        <f t="shared" ref="AO393" si="8229">+AP393-AP392</f>
        <v>0</v>
      </c>
      <c r="AP393" s="187">
        <v>0</v>
      </c>
      <c r="AQ393" s="186">
        <f t="shared" ref="AQ393" si="8230">+AR393-AR392</f>
        <v>2</v>
      </c>
      <c r="AR393" s="155">
        <v>872</v>
      </c>
      <c r="AS393" s="184">
        <f t="shared" ref="AS393" si="8231">+AT393-AT392</f>
        <v>2</v>
      </c>
      <c r="AT393" s="155">
        <v>771</v>
      </c>
      <c r="AU393" s="184">
        <f t="shared" ref="AU393" si="8232">+AV393-AV392</f>
        <v>0</v>
      </c>
      <c r="AV393" s="188">
        <v>7</v>
      </c>
      <c r="AW393" s="255">
        <v>222</v>
      </c>
      <c r="AX393" s="237">
        <v>44217</v>
      </c>
      <c r="AY393" s="6">
        <v>3</v>
      </c>
      <c r="AZ393" s="238">
        <f t="shared" ref="AZ393" si="8233">+AZ392+AY393</f>
        <v>394</v>
      </c>
      <c r="BA393" s="238">
        <f t="shared" si="5947"/>
        <v>176</v>
      </c>
      <c r="BB393" s="130">
        <v>18</v>
      </c>
      <c r="BC393" s="27">
        <f t="shared" ref="BC393" si="8234">+BC392+BB393</f>
        <v>896</v>
      </c>
      <c r="BD393" s="238">
        <f t="shared" si="5949"/>
        <v>211</v>
      </c>
      <c r="BE393" s="229">
        <f t="shared" ref="BE393" si="8235">+Z393</f>
        <v>44217</v>
      </c>
      <c r="BF393" s="132">
        <f t="shared" ref="BF393" si="8236">+B393</f>
        <v>9</v>
      </c>
      <c r="BG393" s="229">
        <f t="shared" ref="BG393" si="8237">+A393</f>
        <v>44217</v>
      </c>
      <c r="BH393" s="132">
        <f t="shared" ref="BH393" si="8238">+C393</f>
        <v>4572</v>
      </c>
      <c r="BI393" s="1">
        <f t="shared" ref="BI393" si="8239">+BE393</f>
        <v>44217</v>
      </c>
      <c r="BJ393">
        <f t="shared" ref="BJ393" si="8240">+L393</f>
        <v>119</v>
      </c>
      <c r="BK393">
        <f t="shared" ref="BK393" si="8241">+M393</f>
        <v>20</v>
      </c>
      <c r="BL393" s="1">
        <f t="shared" ref="BL393" si="8242">+BI393</f>
        <v>44217</v>
      </c>
      <c r="BM393">
        <f t="shared" ref="BM393" si="8243">+BM392+BJ393</f>
        <v>7407</v>
      </c>
      <c r="BN393">
        <f t="shared" ref="BN393" si="8244">+BN392+BK393</f>
        <v>3370</v>
      </c>
      <c r="BO393" s="179">
        <f t="shared" ref="BO393" si="8245">+A393</f>
        <v>44217</v>
      </c>
      <c r="BP393">
        <f t="shared" ref="BP393" si="8246">+AF393</f>
        <v>9867</v>
      </c>
      <c r="BQ393">
        <f t="shared" ref="BQ393" si="8247">+AH393</f>
        <v>8904</v>
      </c>
      <c r="BR393">
        <f t="shared" ref="BR393" si="8248">+AJ393</f>
        <v>167</v>
      </c>
      <c r="BS393" s="179">
        <f t="shared" ref="BS393" si="8249">+A393</f>
        <v>44217</v>
      </c>
      <c r="BT393">
        <f t="shared" ref="BT393" si="8250">+AL393</f>
        <v>46</v>
      </c>
      <c r="BU393">
        <f t="shared" ref="BU393" si="8251">+AN393</f>
        <v>46</v>
      </c>
      <c r="BV393">
        <f t="shared" ref="BV393" si="8252">+AP393</f>
        <v>0</v>
      </c>
      <c r="BW393" s="179">
        <f t="shared" ref="BW393" si="8253">+A393</f>
        <v>44217</v>
      </c>
      <c r="BX393">
        <f t="shared" ref="BX393" si="8254">+AR393</f>
        <v>872</v>
      </c>
      <c r="BY393">
        <f t="shared" ref="BY393" si="8255">+AT393</f>
        <v>771</v>
      </c>
      <c r="BZ393">
        <f t="shared" ref="BZ393" si="8256">+AV393</f>
        <v>7</v>
      </c>
      <c r="CA393" s="179">
        <f t="shared" ref="CA393" si="8257">+A393</f>
        <v>44217</v>
      </c>
      <c r="CB393">
        <f t="shared" ref="CB393" si="8258">+AD393</f>
        <v>70</v>
      </c>
      <c r="CC393">
        <f t="shared" ref="CC393" si="8259">+AG393</f>
        <v>39</v>
      </c>
      <c r="CD393" s="179">
        <f t="shared" ref="CD393" si="8260">+A393</f>
        <v>44217</v>
      </c>
      <c r="CE393">
        <f t="shared" ref="CE393" si="8261">+AI393</f>
        <v>1</v>
      </c>
      <c r="CF393" s="1">
        <f t="shared" ref="CF393" si="8262">+Z393</f>
        <v>44217</v>
      </c>
      <c r="CG393" s="283">
        <f t="shared" ref="CG393" si="8263">+AD393</f>
        <v>70</v>
      </c>
      <c r="CH393" s="286">
        <f t="shared" ref="CH393" si="8264">+Z393</f>
        <v>44217</v>
      </c>
      <c r="CI393" s="284">
        <f t="shared" ref="CI393" si="8265">+AI393</f>
        <v>1</v>
      </c>
    </row>
    <row r="394" spans="1:87" ht="18" customHeight="1" x14ac:dyDescent="0.55000000000000004">
      <c r="A394" s="179">
        <v>44218</v>
      </c>
      <c r="B394" s="240">
        <v>17</v>
      </c>
      <c r="C394" s="154">
        <f t="shared" ref="C394" si="8266">+B394+C393</f>
        <v>4589</v>
      </c>
      <c r="D394" s="154">
        <f t="shared" si="8220"/>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ref="Z394" si="8267">+A394</f>
        <v>44218</v>
      </c>
      <c r="AA394" s="230">
        <f t="shared" ref="AA394" si="8268">+AF394+AL394+AR394</f>
        <v>10856</v>
      </c>
      <c r="AB394" s="230">
        <f t="shared" ref="AB394" si="8269">+AH394+AN394+AT394</f>
        <v>9771</v>
      </c>
      <c r="AC394" s="231">
        <f t="shared" ref="AC394" si="8270">+AJ394+AP394+AV394</f>
        <v>175</v>
      </c>
      <c r="AD394" s="183">
        <f t="shared" ref="AD394" si="8271">+AF394-AF393</f>
        <v>61</v>
      </c>
      <c r="AE394" s="243">
        <f t="shared" ref="AE394" si="8272">+AE393+AD394</f>
        <v>8723</v>
      </c>
      <c r="AF394" s="155">
        <v>9928</v>
      </c>
      <c r="AG394" s="184">
        <f t="shared" ref="AG394:AG395" si="8273">+AH394-AH393</f>
        <v>44</v>
      </c>
      <c r="AH394" s="155">
        <v>8948</v>
      </c>
      <c r="AI394" s="184">
        <f t="shared" si="8085"/>
        <v>1</v>
      </c>
      <c r="AJ394" s="185">
        <v>168</v>
      </c>
      <c r="AK394" s="186">
        <f t="shared" ref="AK394" si="8274">+AL394-AL393</f>
        <v>1</v>
      </c>
      <c r="AL394" s="155">
        <v>47</v>
      </c>
      <c r="AM394" s="184">
        <f t="shared" ref="AM394" si="8275">+AN394-AN393</f>
        <v>0</v>
      </c>
      <c r="AN394" s="155">
        <v>46</v>
      </c>
      <c r="AO394" s="184">
        <f t="shared" ref="AO394" si="8276">+AP394-AP393</f>
        <v>0</v>
      </c>
      <c r="AP394" s="187">
        <v>0</v>
      </c>
      <c r="AQ394" s="186">
        <f t="shared" ref="AQ394" si="8277">+AR394-AR393</f>
        <v>9</v>
      </c>
      <c r="AR394" s="155">
        <v>881</v>
      </c>
      <c r="AS394" s="184">
        <f t="shared" ref="AS394" si="8278">+AT394-AT393</f>
        <v>6</v>
      </c>
      <c r="AT394" s="155">
        <v>777</v>
      </c>
      <c r="AU394" s="184">
        <f t="shared" ref="AU394" si="8279">+AV394-AV393</f>
        <v>0</v>
      </c>
      <c r="AV394" s="188">
        <v>7</v>
      </c>
      <c r="AW394" s="255">
        <v>223</v>
      </c>
      <c r="AX394" s="237">
        <v>44218</v>
      </c>
      <c r="AY394" s="6">
        <v>3</v>
      </c>
      <c r="AZ394" s="238">
        <f t="shared" ref="AZ394" si="8280">+AZ393+AY394</f>
        <v>397</v>
      </c>
      <c r="BA394" s="238">
        <f t="shared" si="5947"/>
        <v>177</v>
      </c>
      <c r="BB394" s="130">
        <v>15</v>
      </c>
      <c r="BC394" s="27">
        <f t="shared" ref="BC394" si="8281">+BC393+BB394</f>
        <v>911</v>
      </c>
      <c r="BD394" s="238">
        <f t="shared" si="5949"/>
        <v>212</v>
      </c>
      <c r="BE394" s="229">
        <f t="shared" ref="BE394" si="8282">+Z394</f>
        <v>44218</v>
      </c>
      <c r="BF394" s="132">
        <f t="shared" ref="BF394" si="8283">+B394</f>
        <v>17</v>
      </c>
      <c r="BG394" s="229">
        <f t="shared" ref="BG394" si="8284">+A394</f>
        <v>44218</v>
      </c>
      <c r="BH394" s="132">
        <f t="shared" ref="BH394" si="8285">+C394</f>
        <v>4589</v>
      </c>
      <c r="BI394" s="1">
        <f t="shared" ref="BI394" si="8286">+BE394</f>
        <v>44218</v>
      </c>
      <c r="BJ394">
        <f t="shared" ref="BJ394" si="8287">+L394</f>
        <v>99</v>
      </c>
      <c r="BK394">
        <f t="shared" ref="BK394" si="8288">+M394</f>
        <v>10</v>
      </c>
      <c r="BL394" s="1">
        <f t="shared" ref="BL394" si="8289">+BI394</f>
        <v>44218</v>
      </c>
      <c r="BM394">
        <f t="shared" ref="BM394" si="8290">+BM393+BJ394</f>
        <v>7506</v>
      </c>
      <c r="BN394">
        <f t="shared" ref="BN394" si="8291">+BN393+BK394</f>
        <v>3380</v>
      </c>
      <c r="BO394" s="179">
        <f t="shared" ref="BO394" si="8292">+A394</f>
        <v>44218</v>
      </c>
      <c r="BP394">
        <f t="shared" ref="BP394" si="8293">+AF394</f>
        <v>9928</v>
      </c>
      <c r="BQ394">
        <f t="shared" ref="BQ394" si="8294">+AH394</f>
        <v>8948</v>
      </c>
      <c r="BR394">
        <f t="shared" ref="BR394" si="8295">+AJ394</f>
        <v>168</v>
      </c>
      <c r="BS394" s="179">
        <f t="shared" ref="BS394" si="8296">+A394</f>
        <v>44218</v>
      </c>
      <c r="BT394">
        <f t="shared" ref="BT394" si="8297">+AL394</f>
        <v>47</v>
      </c>
      <c r="BU394">
        <f t="shared" ref="BU394" si="8298">+AN394</f>
        <v>46</v>
      </c>
      <c r="BV394">
        <f t="shared" ref="BV394" si="8299">+AP394</f>
        <v>0</v>
      </c>
      <c r="BW394" s="179">
        <f t="shared" ref="BW394" si="8300">+A394</f>
        <v>44218</v>
      </c>
      <c r="BX394">
        <f t="shared" ref="BX394" si="8301">+AR394</f>
        <v>881</v>
      </c>
      <c r="BY394">
        <f t="shared" ref="BY394" si="8302">+AT394</f>
        <v>777</v>
      </c>
      <c r="BZ394">
        <f t="shared" ref="BZ394" si="8303">+AV394</f>
        <v>7</v>
      </c>
      <c r="CA394" s="179">
        <f t="shared" ref="CA394" si="8304">+A394</f>
        <v>44218</v>
      </c>
      <c r="CB394">
        <f t="shared" ref="CB394" si="8305">+AD394</f>
        <v>61</v>
      </c>
      <c r="CC394">
        <f t="shared" ref="CC394" si="8306">+AG394</f>
        <v>44</v>
      </c>
      <c r="CD394" s="179">
        <f t="shared" ref="CD394" si="8307">+A394</f>
        <v>44218</v>
      </c>
      <c r="CE394">
        <f t="shared" ref="CE394" si="8308">+AI394</f>
        <v>1</v>
      </c>
      <c r="CF394" s="1">
        <f t="shared" ref="CF394" si="8309">+Z394</f>
        <v>44218</v>
      </c>
      <c r="CG394" s="283">
        <f t="shared" ref="CG394" si="8310">+AD394</f>
        <v>61</v>
      </c>
      <c r="CH394" s="286">
        <f t="shared" ref="CH394" si="8311">+Z394</f>
        <v>44218</v>
      </c>
      <c r="CI394" s="284">
        <f t="shared" ref="CI394" si="8312">+AI394</f>
        <v>1</v>
      </c>
    </row>
    <row r="395" spans="1:87" ht="18" customHeight="1" x14ac:dyDescent="0.55000000000000004">
      <c r="A395" s="179">
        <v>44219</v>
      </c>
      <c r="B395" s="240">
        <v>15</v>
      </c>
      <c r="C395" s="154">
        <f t="shared" ref="C395" si="8313">+B395+C394</f>
        <v>4604</v>
      </c>
      <c r="D395" s="154">
        <f t="shared" ref="D395" si="8314">+C395-F395</f>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7">
        <v>207</v>
      </c>
      <c r="Z395" s="75">
        <f t="shared" ref="Z395:Z397" si="8315">+A395</f>
        <v>44219</v>
      </c>
      <c r="AA395" s="230">
        <f t="shared" ref="AA395" si="8316">+AF395+AL395+AR395</f>
        <v>10940</v>
      </c>
      <c r="AB395" s="230">
        <f t="shared" ref="AB395" si="8317">+AH395+AN395+AT395</f>
        <v>9827</v>
      </c>
      <c r="AC395" s="231">
        <f t="shared" ref="AC395" si="8318">+AJ395+AP395+AV395</f>
        <v>175</v>
      </c>
      <c r="AD395" s="183">
        <f t="shared" ref="AD395" si="8319">+AF395-AF394</f>
        <v>81</v>
      </c>
      <c r="AE395" s="243">
        <f t="shared" ref="AE395" si="8320">+AE394+AD395</f>
        <v>8804</v>
      </c>
      <c r="AF395" s="155">
        <v>10009</v>
      </c>
      <c r="AG395" s="184">
        <f t="shared" si="8273"/>
        <v>50</v>
      </c>
      <c r="AH395" s="155">
        <v>8998</v>
      </c>
      <c r="AI395" s="184">
        <f t="shared" ref="AI395:AI397" si="8321">+AJ395-AJ394</f>
        <v>0</v>
      </c>
      <c r="AJ395" s="185">
        <v>168</v>
      </c>
      <c r="AK395" s="186">
        <f t="shared" ref="AK395" si="8322">+AL395-AL394</f>
        <v>0</v>
      </c>
      <c r="AL395" s="155">
        <v>47</v>
      </c>
      <c r="AM395" s="184">
        <f t="shared" ref="AM395" si="8323">+AN395-AN394</f>
        <v>0</v>
      </c>
      <c r="AN395" s="155">
        <v>46</v>
      </c>
      <c r="AO395" s="184">
        <f t="shared" ref="AO395" si="8324">+AP395-AP394</f>
        <v>0</v>
      </c>
      <c r="AP395" s="187">
        <v>0</v>
      </c>
      <c r="AQ395" s="186">
        <f t="shared" ref="AQ395" si="8325">+AR395-AR394</f>
        <v>3</v>
      </c>
      <c r="AR395" s="155">
        <v>884</v>
      </c>
      <c r="AS395" s="184">
        <f t="shared" ref="AS395" si="8326">+AT395-AT394</f>
        <v>6</v>
      </c>
      <c r="AT395" s="155">
        <v>783</v>
      </c>
      <c r="AU395" s="184">
        <f t="shared" ref="AU395" si="8327">+AV395-AV394</f>
        <v>0</v>
      </c>
      <c r="AV395" s="188">
        <v>7</v>
      </c>
      <c r="AW395" s="255">
        <v>224</v>
      </c>
      <c r="AX395" s="237">
        <v>44219</v>
      </c>
      <c r="AY395" s="6">
        <v>2</v>
      </c>
      <c r="AZ395" s="238">
        <f t="shared" ref="AZ395" si="8328">+AZ394+AY395</f>
        <v>399</v>
      </c>
      <c r="BA395" s="238">
        <f t="shared" si="5947"/>
        <v>178</v>
      </c>
      <c r="BB395" s="130">
        <v>19</v>
      </c>
      <c r="BC395" s="27">
        <f t="shared" ref="BC395" si="8329">+BC394+BB395</f>
        <v>930</v>
      </c>
      <c r="BD395" s="238">
        <f t="shared" si="5949"/>
        <v>213</v>
      </c>
      <c r="BE395" s="229">
        <f t="shared" ref="BE395:BE396" si="8330">+Z395</f>
        <v>44219</v>
      </c>
      <c r="BF395" s="132">
        <f t="shared" ref="BF395" si="8331">+B395</f>
        <v>15</v>
      </c>
      <c r="BG395" s="229">
        <f t="shared" ref="BG395" si="8332">+A395</f>
        <v>44219</v>
      </c>
      <c r="BH395" s="132">
        <f t="shared" ref="BH395" si="8333">+C395</f>
        <v>4604</v>
      </c>
      <c r="BI395" s="1">
        <f t="shared" ref="BI395" si="8334">+BE395</f>
        <v>44219</v>
      </c>
      <c r="BJ395">
        <f t="shared" ref="BJ395" si="8335">+L395</f>
        <v>92</v>
      </c>
      <c r="BK395">
        <f t="shared" ref="BK395" si="8336">+M395</f>
        <v>10</v>
      </c>
      <c r="BL395" s="1">
        <f t="shared" ref="BL395" si="8337">+BI395</f>
        <v>44219</v>
      </c>
      <c r="BM395">
        <f t="shared" ref="BM395" si="8338">+BM394+BJ395</f>
        <v>7598</v>
      </c>
      <c r="BN395">
        <f t="shared" ref="BN395" si="8339">+BN394+BK395</f>
        <v>3390</v>
      </c>
      <c r="BO395" s="179">
        <f t="shared" ref="BO395" si="8340">+A395</f>
        <v>44219</v>
      </c>
      <c r="BP395">
        <f t="shared" ref="BP395" si="8341">+AF395</f>
        <v>10009</v>
      </c>
      <c r="BQ395">
        <f t="shared" ref="BQ395" si="8342">+AH395</f>
        <v>8998</v>
      </c>
      <c r="BR395">
        <f t="shared" ref="BR395" si="8343">+AJ395</f>
        <v>168</v>
      </c>
      <c r="BS395" s="179">
        <f t="shared" ref="BS395" si="8344">+A395</f>
        <v>44219</v>
      </c>
      <c r="BT395">
        <f t="shared" ref="BT395" si="8345">+AL395</f>
        <v>47</v>
      </c>
      <c r="BU395">
        <f t="shared" ref="BU395" si="8346">+AN395</f>
        <v>46</v>
      </c>
      <c r="BV395">
        <f t="shared" ref="BV395" si="8347">+AP395</f>
        <v>0</v>
      </c>
      <c r="BW395" s="179">
        <f t="shared" ref="BW395" si="8348">+A395</f>
        <v>44219</v>
      </c>
      <c r="BX395">
        <f t="shared" ref="BX395" si="8349">+AR395</f>
        <v>884</v>
      </c>
      <c r="BY395">
        <f t="shared" ref="BY395" si="8350">+AT395</f>
        <v>783</v>
      </c>
      <c r="BZ395">
        <f t="shared" ref="BZ395" si="8351">+AV395</f>
        <v>7</v>
      </c>
      <c r="CA395" s="179">
        <f t="shared" ref="CA395" si="8352">+A395</f>
        <v>44219</v>
      </c>
      <c r="CB395">
        <f t="shared" ref="CB395" si="8353">+AD395</f>
        <v>81</v>
      </c>
      <c r="CC395">
        <f t="shared" ref="CC395" si="8354">+AG395</f>
        <v>50</v>
      </c>
      <c r="CD395" s="179">
        <f t="shared" ref="CD395" si="8355">+A395</f>
        <v>44219</v>
      </c>
      <c r="CE395">
        <f t="shared" ref="CE395" si="8356">+AI395</f>
        <v>0</v>
      </c>
      <c r="CF395" s="1">
        <f t="shared" ref="CF395" si="8357">+Z395</f>
        <v>44219</v>
      </c>
      <c r="CG395" s="283">
        <f t="shared" ref="CG395" si="8358">+AD395</f>
        <v>81</v>
      </c>
      <c r="CH395" s="286">
        <f t="shared" ref="CH395" si="8359">+Z395</f>
        <v>44219</v>
      </c>
      <c r="CI395" s="284">
        <f t="shared" ref="CI395" si="8360">+AI395</f>
        <v>0</v>
      </c>
    </row>
    <row r="396" spans="1:87" ht="18" customHeight="1" x14ac:dyDescent="0.55000000000000004">
      <c r="A396" s="179">
        <v>44220</v>
      </c>
      <c r="B396" s="240">
        <v>7</v>
      </c>
      <c r="C396" s="154">
        <f t="shared" ref="C396" si="8361">+B396+C395</f>
        <v>4611</v>
      </c>
      <c r="D396" s="154">
        <f t="shared" ref="D396" si="8362">+C396-F396</f>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7">
        <v>208</v>
      </c>
      <c r="Z396" s="75">
        <f t="shared" si="8315"/>
        <v>44220</v>
      </c>
      <c r="AA396" s="230">
        <f t="shared" ref="AA396" si="8363">+AF396+AL396+AR396</f>
        <v>11021</v>
      </c>
      <c r="AB396" s="230">
        <f t="shared" ref="AB396" si="8364">+AH396+AN396+AT396</f>
        <v>9868</v>
      </c>
      <c r="AC396" s="231">
        <f t="shared" ref="AC396" si="8365">+AJ396+AP396+AV396</f>
        <v>176</v>
      </c>
      <c r="AD396" s="183">
        <f t="shared" ref="AD396" si="8366">+AF396-AF395</f>
        <v>76</v>
      </c>
      <c r="AE396" s="243">
        <f t="shared" ref="AE396" si="8367">+AE395+AD396</f>
        <v>8880</v>
      </c>
      <c r="AF396" s="155">
        <v>10085</v>
      </c>
      <c r="AG396" s="184">
        <f t="shared" ref="AG396:AG397" si="8368">+AH396-AH395</f>
        <v>37</v>
      </c>
      <c r="AH396" s="155">
        <v>9035</v>
      </c>
      <c r="AI396" s="184">
        <f t="shared" si="8321"/>
        <v>1</v>
      </c>
      <c r="AJ396" s="185">
        <v>169</v>
      </c>
      <c r="AK396" s="186">
        <f t="shared" ref="AK396" si="8369">+AL396-AL395</f>
        <v>0</v>
      </c>
      <c r="AL396" s="155">
        <v>47</v>
      </c>
      <c r="AM396" s="184">
        <f t="shared" ref="AM396" si="8370">+AN396-AN395</f>
        <v>0</v>
      </c>
      <c r="AN396" s="155">
        <v>46</v>
      </c>
      <c r="AO396" s="184">
        <f t="shared" ref="AO396" si="8371">+AP396-AP395</f>
        <v>0</v>
      </c>
      <c r="AP396" s="187">
        <v>0</v>
      </c>
      <c r="AQ396" s="186">
        <f t="shared" ref="AQ396" si="8372">+AR396-AR395</f>
        <v>5</v>
      </c>
      <c r="AR396" s="155">
        <v>889</v>
      </c>
      <c r="AS396" s="184">
        <f t="shared" ref="AS396" si="8373">+AT396-AT395</f>
        <v>4</v>
      </c>
      <c r="AT396" s="155">
        <v>787</v>
      </c>
      <c r="AU396" s="184">
        <f t="shared" ref="AU396" si="8374">+AV396-AV395</f>
        <v>0</v>
      </c>
      <c r="AV396" s="188">
        <v>7</v>
      </c>
      <c r="AW396" s="255">
        <v>225</v>
      </c>
      <c r="AX396" s="237">
        <v>44220</v>
      </c>
      <c r="AY396" s="6">
        <v>3</v>
      </c>
      <c r="AZ396" s="238">
        <f t="shared" ref="AZ396" si="8375">+AZ395+AY396</f>
        <v>402</v>
      </c>
      <c r="BA396" s="238">
        <f t="shared" si="5947"/>
        <v>179</v>
      </c>
      <c r="BB396" s="130">
        <v>11</v>
      </c>
      <c r="BC396" s="27">
        <f t="shared" ref="BC396" si="8376">+BC395+BB396</f>
        <v>941</v>
      </c>
      <c r="BD396" s="238">
        <f t="shared" si="5949"/>
        <v>214</v>
      </c>
      <c r="BE396" s="229">
        <f t="shared" si="8330"/>
        <v>44220</v>
      </c>
      <c r="BF396" s="132">
        <f t="shared" ref="BF396" si="8377">+B396</f>
        <v>7</v>
      </c>
      <c r="BG396" s="229">
        <f t="shared" ref="BG396" si="8378">+A396</f>
        <v>44220</v>
      </c>
      <c r="BH396" s="132">
        <f t="shared" ref="BH396" si="8379">+C396</f>
        <v>4611</v>
      </c>
      <c r="BI396" s="1">
        <f t="shared" ref="BI396" si="8380">+BE396</f>
        <v>44220</v>
      </c>
      <c r="BJ396">
        <f t="shared" ref="BJ396" si="8381">+L396</f>
        <v>45</v>
      </c>
      <c r="BK396">
        <f t="shared" ref="BK396" si="8382">+M396</f>
        <v>16</v>
      </c>
      <c r="BL396" s="1">
        <f t="shared" ref="BL396" si="8383">+BI396</f>
        <v>44220</v>
      </c>
      <c r="BM396">
        <f t="shared" ref="BM396" si="8384">+BM395+BJ396</f>
        <v>7643</v>
      </c>
      <c r="BN396">
        <f t="shared" ref="BN396" si="8385">+BN395+BK396</f>
        <v>3406</v>
      </c>
      <c r="BO396" s="179">
        <f t="shared" ref="BO396" si="8386">+A396</f>
        <v>44220</v>
      </c>
      <c r="BP396">
        <f t="shared" ref="BP396" si="8387">+AF396</f>
        <v>10085</v>
      </c>
      <c r="BQ396">
        <f t="shared" ref="BQ396" si="8388">+AH396</f>
        <v>9035</v>
      </c>
      <c r="BR396">
        <f t="shared" ref="BR396" si="8389">+AJ396</f>
        <v>169</v>
      </c>
      <c r="BS396" s="179">
        <f t="shared" ref="BS396" si="8390">+A396</f>
        <v>44220</v>
      </c>
      <c r="BT396">
        <f t="shared" ref="BT396" si="8391">+AL396</f>
        <v>47</v>
      </c>
      <c r="BU396">
        <f t="shared" ref="BU396" si="8392">+AN396</f>
        <v>46</v>
      </c>
      <c r="BV396">
        <f t="shared" ref="BV396" si="8393">+AP396</f>
        <v>0</v>
      </c>
      <c r="BW396" s="179">
        <f t="shared" ref="BW396" si="8394">+A396</f>
        <v>44220</v>
      </c>
      <c r="BX396">
        <f t="shared" ref="BX396" si="8395">+AR396</f>
        <v>889</v>
      </c>
      <c r="BY396">
        <f t="shared" ref="BY396" si="8396">+AT396</f>
        <v>787</v>
      </c>
      <c r="BZ396">
        <f t="shared" ref="BZ396" si="8397">+AV396</f>
        <v>7</v>
      </c>
      <c r="CA396" s="179">
        <f t="shared" ref="CA396" si="8398">+A396</f>
        <v>44220</v>
      </c>
      <c r="CB396">
        <f t="shared" ref="CB396" si="8399">+AD396</f>
        <v>76</v>
      </c>
      <c r="CC396">
        <f t="shared" ref="CC396" si="8400">+AG396</f>
        <v>37</v>
      </c>
      <c r="CD396" s="179">
        <f t="shared" ref="CD396" si="8401">+A396</f>
        <v>44220</v>
      </c>
      <c r="CE396">
        <f t="shared" ref="CE396" si="8402">+AI396</f>
        <v>1</v>
      </c>
      <c r="CF396" s="1">
        <f t="shared" ref="CF396" si="8403">+Z396</f>
        <v>44220</v>
      </c>
      <c r="CG396" s="283">
        <f t="shared" ref="CG396" si="8404">+AD396</f>
        <v>76</v>
      </c>
      <c r="CH396" s="286">
        <f t="shared" ref="CH396" si="8405">+Z396</f>
        <v>44220</v>
      </c>
      <c r="CI396" s="284">
        <f t="shared" ref="CI396" si="8406">+AI396</f>
        <v>1</v>
      </c>
    </row>
    <row r="397" spans="1:87" ht="18" customHeight="1" x14ac:dyDescent="0.55000000000000004">
      <c r="A397" s="179">
        <v>44221</v>
      </c>
      <c r="B397" s="240">
        <v>13</v>
      </c>
      <c r="C397" s="154">
        <f t="shared" ref="C397" si="8407">+B397+C396</f>
        <v>4624</v>
      </c>
      <c r="D397" s="154">
        <f t="shared" ref="D397" si="8408">+C397-F397</f>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7">
        <v>209</v>
      </c>
      <c r="Z397" s="75">
        <f t="shared" si="8315"/>
        <v>44221</v>
      </c>
      <c r="AA397" s="230">
        <f t="shared" ref="AA397" si="8409">+AF397+AL397+AR397</f>
        <v>11094</v>
      </c>
      <c r="AB397" s="230">
        <f t="shared" ref="AB397" si="8410">+AH397+AN397+AT397</f>
        <v>9889</v>
      </c>
      <c r="AC397" s="231">
        <f t="shared" ref="AC397" si="8411">+AJ397+AP397+AV397</f>
        <v>178</v>
      </c>
      <c r="AD397" s="183">
        <f t="shared" ref="AD397" si="8412">+AF397-AF396</f>
        <v>73</v>
      </c>
      <c r="AE397" s="243">
        <f t="shared" ref="AE397" si="8413">+AE396+AD397</f>
        <v>8953</v>
      </c>
      <c r="AF397" s="155">
        <v>10158</v>
      </c>
      <c r="AG397" s="184">
        <f t="shared" si="8368"/>
        <v>21</v>
      </c>
      <c r="AH397" s="155">
        <v>9056</v>
      </c>
      <c r="AI397" s="184">
        <f t="shared" si="8321"/>
        <v>2</v>
      </c>
      <c r="AJ397" s="185">
        <v>171</v>
      </c>
      <c r="AK397" s="186">
        <f t="shared" ref="AK397" si="8414">+AL397-AL396</f>
        <v>0</v>
      </c>
      <c r="AL397" s="155">
        <v>47</v>
      </c>
      <c r="AM397" s="184">
        <f t="shared" ref="AM397" si="8415">+AN397-AN396</f>
        <v>0</v>
      </c>
      <c r="AN397" s="155">
        <v>46</v>
      </c>
      <c r="AO397" s="184">
        <f t="shared" ref="AO397" si="8416">+AP397-AP396</f>
        <v>0</v>
      </c>
      <c r="AP397" s="187">
        <v>0</v>
      </c>
      <c r="AQ397" s="186">
        <f t="shared" ref="AQ397" si="8417">+AR397-AR396</f>
        <v>0</v>
      </c>
      <c r="AR397" s="155">
        <v>889</v>
      </c>
      <c r="AS397" s="184">
        <f t="shared" ref="AS397" si="8418">+AT397-AT396</f>
        <v>0</v>
      </c>
      <c r="AT397" s="155">
        <v>787</v>
      </c>
      <c r="AU397" s="184">
        <f t="shared" ref="AU397" si="8419">+AV397-AV396</f>
        <v>0</v>
      </c>
      <c r="AV397" s="188">
        <v>7</v>
      </c>
      <c r="AW397" s="255">
        <v>226</v>
      </c>
      <c r="AX397" s="237">
        <v>44221</v>
      </c>
      <c r="AY397" s="6">
        <v>2</v>
      </c>
      <c r="AZ397" s="238">
        <f t="shared" ref="AZ397" si="8420">+AZ396+AY397</f>
        <v>404</v>
      </c>
      <c r="BA397" s="238">
        <f t="shared" si="5947"/>
        <v>180</v>
      </c>
      <c r="BB397" s="130">
        <v>5</v>
      </c>
      <c r="BC397" s="27">
        <f t="shared" ref="BC397" si="8421">+BC396+BB397</f>
        <v>946</v>
      </c>
      <c r="BD397" s="238">
        <f t="shared" si="5949"/>
        <v>215</v>
      </c>
      <c r="BE397" s="229">
        <f t="shared" ref="BE397" si="8422">+Z397</f>
        <v>44221</v>
      </c>
      <c r="BF397" s="132">
        <f t="shared" ref="BF397" si="8423">+B397</f>
        <v>13</v>
      </c>
      <c r="BG397" s="229">
        <f t="shared" ref="BG397" si="8424">+A397</f>
        <v>44221</v>
      </c>
      <c r="BH397" s="132">
        <f t="shared" ref="BH397" si="8425">+C397</f>
        <v>4624</v>
      </c>
      <c r="BI397" s="1">
        <f t="shared" ref="BI397" si="8426">+BE397</f>
        <v>44221</v>
      </c>
      <c r="BJ397">
        <f t="shared" ref="BJ397" si="8427">+L397</f>
        <v>57</v>
      </c>
      <c r="BK397">
        <f t="shared" ref="BK397" si="8428">+M397</f>
        <v>16</v>
      </c>
      <c r="BL397" s="1">
        <f t="shared" ref="BL397" si="8429">+BI397</f>
        <v>44221</v>
      </c>
      <c r="BM397">
        <f t="shared" ref="BM397" si="8430">+BM396+BJ397</f>
        <v>7700</v>
      </c>
      <c r="BN397">
        <f t="shared" ref="BN397" si="8431">+BN396+BK397</f>
        <v>3422</v>
      </c>
      <c r="BO397" s="179">
        <f t="shared" ref="BO397" si="8432">+A397</f>
        <v>44221</v>
      </c>
      <c r="BP397">
        <f t="shared" ref="BP397" si="8433">+AF397</f>
        <v>10158</v>
      </c>
      <c r="BQ397">
        <f t="shared" ref="BQ397" si="8434">+AH397</f>
        <v>9056</v>
      </c>
      <c r="BR397">
        <f t="shared" ref="BR397" si="8435">+AJ397</f>
        <v>171</v>
      </c>
      <c r="BS397" s="179">
        <f t="shared" ref="BS397" si="8436">+A397</f>
        <v>44221</v>
      </c>
      <c r="BT397">
        <f t="shared" ref="BT397" si="8437">+AL397</f>
        <v>47</v>
      </c>
      <c r="BU397">
        <f t="shared" ref="BU397" si="8438">+AN397</f>
        <v>46</v>
      </c>
      <c r="BV397">
        <f t="shared" ref="BV397" si="8439">+AP397</f>
        <v>0</v>
      </c>
      <c r="BW397" s="179">
        <f t="shared" ref="BW397" si="8440">+A397</f>
        <v>44221</v>
      </c>
      <c r="BX397">
        <f t="shared" ref="BX397" si="8441">+AR397</f>
        <v>889</v>
      </c>
      <c r="BY397">
        <f t="shared" ref="BY397" si="8442">+AT397</f>
        <v>787</v>
      </c>
      <c r="BZ397">
        <f t="shared" ref="BZ397" si="8443">+AV397</f>
        <v>7</v>
      </c>
      <c r="CA397" s="179">
        <f t="shared" ref="CA397" si="8444">+A397</f>
        <v>44221</v>
      </c>
      <c r="CB397">
        <f t="shared" ref="CB397" si="8445">+AD397</f>
        <v>73</v>
      </c>
      <c r="CC397">
        <f t="shared" ref="CC397" si="8446">+AG397</f>
        <v>21</v>
      </c>
      <c r="CD397" s="179">
        <f t="shared" ref="CD397" si="8447">+A397</f>
        <v>44221</v>
      </c>
      <c r="CE397">
        <f t="shared" ref="CE397" si="8448">+AI397</f>
        <v>2</v>
      </c>
      <c r="CF397" s="1">
        <f t="shared" ref="CF397" si="8449">+Z397</f>
        <v>44221</v>
      </c>
      <c r="CG397" s="283">
        <f t="shared" ref="CG397" si="8450">+AD397</f>
        <v>73</v>
      </c>
      <c r="CH397" s="286">
        <f t="shared" ref="CH397" si="8451">+Z397</f>
        <v>44221</v>
      </c>
      <c r="CI397" s="284">
        <f t="shared" ref="CI397" si="8452">+AI397</f>
        <v>2</v>
      </c>
    </row>
    <row r="398" spans="1:87" ht="18" customHeight="1" x14ac:dyDescent="0.55000000000000004">
      <c r="A398" s="179"/>
      <c r="B398" s="240"/>
      <c r="C398" s="154"/>
      <c r="D398" s="154"/>
      <c r="E398" s="147"/>
      <c r="F398" s="147"/>
      <c r="G398" s="147"/>
      <c r="H398" s="135"/>
      <c r="I398" s="147"/>
      <c r="J398" s="135"/>
      <c r="K398" s="42"/>
      <c r="L398" s="146"/>
      <c r="M398" s="147"/>
      <c r="N398" s="135"/>
      <c r="O398" s="135"/>
      <c r="P398" s="147"/>
      <c r="Q398" s="147"/>
      <c r="R398" s="135"/>
      <c r="S398" s="135"/>
      <c r="T398" s="147"/>
      <c r="U398" s="147"/>
      <c r="V398" s="135"/>
      <c r="W398" s="42"/>
      <c r="X398" s="148"/>
      <c r="Z398" s="75"/>
      <c r="AA398" s="230"/>
      <c r="AB398" s="230"/>
      <c r="AC398" s="231"/>
      <c r="AD398" s="183"/>
      <c r="AE398" s="243"/>
      <c r="AF398" s="155"/>
      <c r="AG398" s="184"/>
      <c r="AH398" s="155"/>
      <c r="AI398" s="184"/>
      <c r="AJ398" s="185"/>
      <c r="AK398" s="186"/>
      <c r="AL398" s="155"/>
      <c r="AM398" s="184"/>
      <c r="AN398" s="155"/>
      <c r="AO398" s="184"/>
      <c r="AP398" s="187"/>
      <c r="AQ398" s="186"/>
      <c r="AR398" s="155"/>
      <c r="AS398" s="184"/>
      <c r="AT398" s="155"/>
      <c r="AU398" s="184"/>
      <c r="AV398" s="188"/>
      <c r="AW398" s="255"/>
      <c r="AX398" s="237"/>
      <c r="AY398" s="6"/>
      <c r="AZ398" s="238"/>
      <c r="BA398" s="238"/>
      <c r="BB398" s="130"/>
      <c r="BC398" s="27"/>
      <c r="BD398" s="238"/>
      <c r="BE398" s="229"/>
      <c r="BF398" s="132"/>
      <c r="BG398" s="229"/>
      <c r="BH398" s="132"/>
      <c r="BI398" s="1"/>
      <c r="BL398" s="1"/>
      <c r="BO398" s="256"/>
      <c r="BS398" s="256"/>
      <c r="BW398" s="256"/>
      <c r="CA398" s="256"/>
      <c r="CD398" s="256"/>
      <c r="CG398" s="285"/>
      <c r="CH398" s="285"/>
      <c r="CI398" s="285"/>
    </row>
    <row r="399" spans="1:87" ht="18" customHeight="1" x14ac:dyDescent="0.55000000000000004">
      <c r="A399" s="179"/>
      <c r="B399" s="147"/>
      <c r="C399" s="154"/>
      <c r="D399" s="154"/>
      <c r="E399" s="147"/>
      <c r="F399" s="147"/>
      <c r="G399" s="147"/>
      <c r="H399" s="135"/>
      <c r="I399" s="147"/>
      <c r="J399" s="135"/>
      <c r="K399" s="42"/>
      <c r="L399" s="146"/>
      <c r="M399" s="147"/>
      <c r="N399" s="135"/>
      <c r="O399" s="135"/>
      <c r="P399" s="147"/>
      <c r="Q399" s="147"/>
      <c r="R399" s="135"/>
      <c r="S399" s="135"/>
      <c r="T399" s="147"/>
      <c r="U399" s="147"/>
      <c r="V399" s="135"/>
      <c r="W399" s="42"/>
      <c r="X399" s="148"/>
      <c r="Z399" s="75"/>
      <c r="AA399" s="230"/>
      <c r="AB399" s="230"/>
      <c r="AC399" s="231"/>
      <c r="AD399" s="183"/>
      <c r="AE399" s="243"/>
      <c r="AF399" s="155"/>
      <c r="AG399" s="184"/>
      <c r="AH399" s="155"/>
      <c r="AI399" s="184"/>
      <c r="AJ399" s="185"/>
      <c r="AK399" s="186"/>
      <c r="AL399" s="155"/>
      <c r="AM399" s="184"/>
      <c r="AN399" s="155"/>
      <c r="AO399" s="184"/>
      <c r="AP399" s="187"/>
      <c r="AQ399" s="186"/>
      <c r="AR399" s="155"/>
      <c r="AS399" s="184"/>
      <c r="AT399" s="155"/>
      <c r="AU399" s="184"/>
      <c r="AV399" s="188"/>
      <c r="AX399"/>
      <c r="AY399"/>
      <c r="AZ399"/>
      <c r="BB399"/>
      <c r="BP399" s="45"/>
      <c r="BQ399" s="45"/>
      <c r="BR399" s="45"/>
      <c r="BS399" s="45"/>
    </row>
    <row r="400" spans="1:87" ht="7" customHeight="1" thickBot="1" x14ac:dyDescent="0.6">
      <c r="A400" s="66"/>
      <c r="B400" s="146"/>
      <c r="C400" s="154"/>
      <c r="D400" s="147"/>
      <c r="E400" s="147"/>
      <c r="F400" s="147"/>
      <c r="G400" s="147"/>
      <c r="H400" s="135"/>
      <c r="I400" s="147"/>
      <c r="J400" s="135"/>
      <c r="K400" s="148"/>
      <c r="L400" s="146"/>
      <c r="M400" s="147"/>
      <c r="N400" s="135"/>
      <c r="O400" s="135"/>
      <c r="P400" s="147"/>
      <c r="Q400" s="147"/>
      <c r="R400" s="135"/>
      <c r="S400" s="135"/>
      <c r="T400" s="147"/>
      <c r="U400" s="147"/>
      <c r="V400" s="135"/>
      <c r="W400" s="42"/>
      <c r="X400" s="148"/>
      <c r="Z400" s="66"/>
      <c r="AA400" s="64"/>
      <c r="AB400" s="64"/>
      <c r="AC400" s="64"/>
      <c r="AD400" s="183"/>
      <c r="AE400" s="243"/>
      <c r="AF400" s="155"/>
      <c r="AG400" s="184"/>
      <c r="AH400" s="155"/>
      <c r="AI400" s="184"/>
      <c r="AJ400" s="185"/>
      <c r="AK400" s="186"/>
      <c r="AL400" s="155"/>
      <c r="AM400" s="184"/>
      <c r="AN400" s="155"/>
      <c r="AO400" s="184"/>
      <c r="AP400" s="187"/>
      <c r="AQ400" s="186"/>
      <c r="AR400" s="155"/>
      <c r="AS400" s="184"/>
      <c r="AT400" s="155"/>
      <c r="AU400" s="184"/>
      <c r="AV400" s="188"/>
    </row>
    <row r="401" spans="1:54" x14ac:dyDescent="0.55000000000000004">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AY401" s="45" t="s">
        <v>476</v>
      </c>
      <c r="BB401" s="45" t="s">
        <v>475</v>
      </c>
    </row>
    <row r="402" spans="1:54" x14ac:dyDescent="0.55000000000000004">
      <c r="AI402" s="260">
        <f>SUM(AI189:AI399)</f>
        <v>164</v>
      </c>
      <c r="AY402" s="45">
        <f>SUM(AY359:AY398)</f>
        <v>63</v>
      </c>
      <c r="BB402" s="45">
        <f>SUM(BB374:BB398)</f>
        <v>924</v>
      </c>
    </row>
    <row r="403" spans="1:54" x14ac:dyDescent="0.55000000000000004">
      <c r="L403">
        <f>SUM(L97:L402)</f>
        <v>7700</v>
      </c>
      <c r="P403">
        <f>SUM(P97:P402)</f>
        <v>1498</v>
      </c>
      <c r="AD403">
        <f>SUM(AD188:AD194)</f>
        <v>82</v>
      </c>
    </row>
    <row r="404" spans="1:54" ht="15.5" customHeight="1" x14ac:dyDescent="0.55000000000000004">
      <c r="A404" s="130"/>
      <c r="D404">
        <f>SUM(B229:B259)</f>
        <v>435</v>
      </c>
      <c r="Z404" s="130"/>
      <c r="AA404" s="130"/>
      <c r="AB404" s="130"/>
      <c r="AC404" s="130"/>
      <c r="AF404">
        <f>SUM(AD188:AD399)</f>
        <v>8955</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69"/>
  <sheetViews>
    <sheetView workbookViewId="0">
      <pane xSplit="3" ySplit="1" topLeftCell="D156" activePane="bottomRight" state="frozen"/>
      <selection pane="topRight" activeCell="C1" sqref="C1"/>
      <selection pane="bottomLeft" activeCell="A2" sqref="A2"/>
      <selection pane="bottomRight" activeCell="D161" sqref="D161"/>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60"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66">
        <f t="shared" ref="B155" si="387">SUM(D155:AB155)-I155</f>
        <v>18</v>
      </c>
      <c r="C155" s="1">
        <v>44216</v>
      </c>
      <c r="D155">
        <v>9</v>
      </c>
      <c r="E155">
        <v>1</v>
      </c>
      <c r="I155" s="266">
        <f t="shared" si="77"/>
        <v>8</v>
      </c>
      <c r="J155">
        <v>1</v>
      </c>
      <c r="N155">
        <v>1</v>
      </c>
      <c r="R155">
        <v>1</v>
      </c>
      <c r="Y155">
        <v>5</v>
      </c>
      <c r="AC155" s="1">
        <f t="shared" ref="AC155" si="388">+C155</f>
        <v>44216</v>
      </c>
      <c r="AD155" s="267">
        <f t="shared" ref="AD155" si="389">+B155</f>
        <v>18</v>
      </c>
      <c r="AE155">
        <f t="shared" ref="AE155" si="390">+D155</f>
        <v>9</v>
      </c>
    </row>
    <row r="156" spans="2:31" x14ac:dyDescent="0.55000000000000004">
      <c r="B156" s="266">
        <f t="shared" ref="B156" si="391">SUM(D156:AB156)-I156</f>
        <v>9</v>
      </c>
      <c r="C156" s="1">
        <v>44217</v>
      </c>
      <c r="D156">
        <v>3</v>
      </c>
      <c r="E156">
        <v>4</v>
      </c>
      <c r="H156">
        <v>1</v>
      </c>
      <c r="I156" s="266">
        <f t="shared" si="77"/>
        <v>1</v>
      </c>
      <c r="K156">
        <v>1</v>
      </c>
      <c r="AC156" s="1">
        <f t="shared" ref="AC156" si="392">+C156</f>
        <v>44217</v>
      </c>
      <c r="AD156" s="267">
        <f t="shared" ref="AD156" si="393">+B156</f>
        <v>9</v>
      </c>
      <c r="AE156">
        <f t="shared" ref="AE156" si="394">+D156</f>
        <v>3</v>
      </c>
    </row>
    <row r="157" spans="2:31" x14ac:dyDescent="0.55000000000000004">
      <c r="B157" s="266">
        <f t="shared" ref="B157" si="395">SUM(D157:AB157)-I157</f>
        <v>17</v>
      </c>
      <c r="C157" s="1">
        <v>44218</v>
      </c>
      <c r="D157">
        <v>8</v>
      </c>
      <c r="E157">
        <v>1</v>
      </c>
      <c r="F157">
        <v>1</v>
      </c>
      <c r="I157" s="266">
        <f t="shared" si="77"/>
        <v>7</v>
      </c>
      <c r="S157">
        <v>1</v>
      </c>
      <c r="T157">
        <v>2</v>
      </c>
      <c r="X157">
        <v>4</v>
      </c>
      <c r="AC157" s="1">
        <f t="shared" ref="AC157" si="396">+C157</f>
        <v>44218</v>
      </c>
      <c r="AD157" s="267">
        <f t="shared" ref="AD157" si="397">+B157</f>
        <v>17</v>
      </c>
      <c r="AE157">
        <f t="shared" ref="AE157" si="398">+D157</f>
        <v>8</v>
      </c>
    </row>
    <row r="158" spans="2:31" x14ac:dyDescent="0.55000000000000004">
      <c r="B158" s="266">
        <f t="shared" ref="B158" si="399">SUM(D158:AB158)-I158</f>
        <v>15</v>
      </c>
      <c r="C158" s="1">
        <v>44219</v>
      </c>
      <c r="D158">
        <v>3</v>
      </c>
      <c r="E158">
        <v>5</v>
      </c>
      <c r="G158">
        <v>1</v>
      </c>
      <c r="I158" s="266">
        <f t="shared" si="77"/>
        <v>6</v>
      </c>
      <c r="M158">
        <v>1</v>
      </c>
      <c r="T158">
        <v>1</v>
      </c>
      <c r="U158">
        <v>1</v>
      </c>
      <c r="X158">
        <v>2</v>
      </c>
      <c r="Y158">
        <v>1</v>
      </c>
      <c r="AC158" s="1">
        <f t="shared" ref="AC158" si="400">+C158</f>
        <v>44219</v>
      </c>
      <c r="AD158" s="267">
        <f t="shared" ref="AD158" si="401">+B158</f>
        <v>15</v>
      </c>
      <c r="AE158">
        <f t="shared" ref="AE158" si="402">+D158</f>
        <v>3</v>
      </c>
    </row>
    <row r="159" spans="2:31" x14ac:dyDescent="0.55000000000000004">
      <c r="B159" s="266">
        <f t="shared" ref="B159" si="403">SUM(D159:AB159)-I159</f>
        <v>7</v>
      </c>
      <c r="C159" s="1">
        <v>44220</v>
      </c>
      <c r="D159">
        <v>2</v>
      </c>
      <c r="E159">
        <v>2</v>
      </c>
      <c r="H159">
        <v>1</v>
      </c>
      <c r="I159" s="266">
        <f t="shared" si="77"/>
        <v>2</v>
      </c>
      <c r="Y159">
        <v>2</v>
      </c>
      <c r="AC159" s="1">
        <f t="shared" ref="AC159" si="404">+C159</f>
        <v>44220</v>
      </c>
      <c r="AD159" s="267">
        <f t="shared" ref="AD159" si="405">+B159</f>
        <v>7</v>
      </c>
      <c r="AE159">
        <f t="shared" ref="AE159" si="406">+D159</f>
        <v>2</v>
      </c>
    </row>
    <row r="160" spans="2:31" x14ac:dyDescent="0.55000000000000004">
      <c r="B160" s="266">
        <f t="shared" ref="B160" si="407">SUM(D160:AB160)-I160</f>
        <v>13</v>
      </c>
      <c r="C160" s="1">
        <v>44221</v>
      </c>
      <c r="D160">
        <v>8</v>
      </c>
      <c r="E160">
        <v>2</v>
      </c>
      <c r="G160">
        <v>1</v>
      </c>
      <c r="H160">
        <v>1</v>
      </c>
      <c r="I160" s="266">
        <f t="shared" si="77"/>
        <v>1</v>
      </c>
      <c r="S160">
        <v>1</v>
      </c>
      <c r="AC160" s="1">
        <f t="shared" ref="AC160" si="408">+C160</f>
        <v>44221</v>
      </c>
      <c r="AD160" s="267">
        <f t="shared" ref="AD160" si="409">+B160</f>
        <v>13</v>
      </c>
      <c r="AE160">
        <f t="shared" ref="AE160" si="410">+D160</f>
        <v>8</v>
      </c>
    </row>
    <row r="161" spans="2:29" x14ac:dyDescent="0.55000000000000004">
      <c r="B161" s="240"/>
      <c r="C161" s="1"/>
      <c r="AC161" s="279">
        <v>1</v>
      </c>
    </row>
    <row r="162" spans="2:29" s="265" customFormat="1" ht="5" customHeight="1" x14ac:dyDescent="0.55000000000000004">
      <c r="B162" s="264"/>
      <c r="C162" s="263"/>
      <c r="AB162" s="5"/>
    </row>
    <row r="163" spans="2:29" ht="5.5" customHeight="1" x14ac:dyDescent="0.55000000000000004">
      <c r="B163" s="257"/>
      <c r="C163" s="1"/>
    </row>
    <row r="164" spans="2:29" x14ac:dyDescent="0.55000000000000004">
      <c r="B164">
        <f>SUM(B2:B163)</f>
        <v>2270</v>
      </c>
      <c r="C164" s="1" t="s">
        <v>348</v>
      </c>
      <c r="D164" s="27">
        <f>SUM(D2:D163)</f>
        <v>778</v>
      </c>
      <c r="E164" s="27">
        <f>SUM(E2:E163)</f>
        <v>385</v>
      </c>
      <c r="F164" s="27">
        <f>SUM(F2:F163)</f>
        <v>223</v>
      </c>
      <c r="G164" s="27">
        <f>SUM(G2:G163)</f>
        <v>176</v>
      </c>
      <c r="H164" s="27">
        <f>SUM(H2:H163)</f>
        <v>167</v>
      </c>
      <c r="J164">
        <f t="shared" ref="J164:AA164" si="411">SUM(J2:J163)</f>
        <v>33</v>
      </c>
      <c r="K164">
        <f t="shared" si="411"/>
        <v>2</v>
      </c>
      <c r="L164">
        <f t="shared" si="411"/>
        <v>7</v>
      </c>
      <c r="M164">
        <f t="shared" si="411"/>
        <v>14</v>
      </c>
      <c r="N164">
        <f t="shared" si="411"/>
        <v>12</v>
      </c>
      <c r="O164">
        <f t="shared" si="411"/>
        <v>25</v>
      </c>
      <c r="P164">
        <f t="shared" si="411"/>
        <v>28</v>
      </c>
      <c r="Q164">
        <f t="shared" si="411"/>
        <v>2</v>
      </c>
      <c r="R164">
        <f t="shared" si="411"/>
        <v>11</v>
      </c>
      <c r="S164">
        <f t="shared" si="411"/>
        <v>9</v>
      </c>
      <c r="T164">
        <f t="shared" si="411"/>
        <v>26</v>
      </c>
      <c r="U164">
        <f t="shared" si="411"/>
        <v>49</v>
      </c>
      <c r="V164">
        <f t="shared" si="411"/>
        <v>75</v>
      </c>
      <c r="W164">
        <f t="shared" si="411"/>
        <v>24</v>
      </c>
      <c r="X164">
        <f t="shared" si="411"/>
        <v>31</v>
      </c>
      <c r="Y164">
        <f t="shared" si="411"/>
        <v>112</v>
      </c>
      <c r="Z164">
        <f t="shared" si="411"/>
        <v>42</v>
      </c>
      <c r="AA164">
        <f t="shared" si="411"/>
        <v>39</v>
      </c>
    </row>
    <row r="165" spans="2:29" x14ac:dyDescent="0.55000000000000004">
      <c r="C165" s="1"/>
    </row>
    <row r="166" spans="2:29" ht="5" customHeight="1" x14ac:dyDescent="0.55000000000000004">
      <c r="C166" s="1"/>
    </row>
    <row r="169" spans="2:29" x14ac:dyDescent="0.55000000000000004">
      <c r="B169" s="240"/>
      <c r="J16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6" zoomScale="70" zoomScaleNormal="70" workbookViewId="0">
      <selection activeCell="T57" sqref="T57"/>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03"/>
  <sheetViews>
    <sheetView topLeftCell="A2" workbookViewId="0">
      <pane xSplit="2" ySplit="2" topLeftCell="H194" activePane="bottomRight" state="frozen"/>
      <selection activeCell="O24" sqref="O24"/>
      <selection pane="topRight" activeCell="O24" sqref="O24"/>
      <selection pane="bottomLeft" activeCell="O24" sqref="O24"/>
      <selection pane="bottomRight" activeCell="H201" sqref="H201:AF20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157</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ht="22.5" x14ac:dyDescent="0.55000000000000004">
      <c r="A196">
        <v>190</v>
      </c>
      <c r="B196" s="249"/>
      <c r="C196" s="45"/>
      <c r="D196" t="s">
        <v>486</v>
      </c>
      <c r="E196">
        <v>24</v>
      </c>
      <c r="F196">
        <v>158</v>
      </c>
      <c r="G196" s="1">
        <v>44216</v>
      </c>
      <c r="H196" s="130">
        <v>0</v>
      </c>
      <c r="I196" s="248">
        <f t="shared" ref="I196:I201" si="1573">+I195+H196</f>
        <v>981</v>
      </c>
      <c r="J196" s="130"/>
      <c r="K196" s="253">
        <f t="shared" ref="K196:K201" si="1574">+K195+J196</f>
        <v>977</v>
      </c>
      <c r="L196" s="277">
        <f t="shared" ref="L196:L201" si="1575">+L195+J196</f>
        <v>78</v>
      </c>
      <c r="M196" s="5"/>
      <c r="N196" s="253">
        <f t="shared" ref="N196:N201" si="1576">+N195+M196</f>
        <v>3</v>
      </c>
      <c r="O196" s="130">
        <v>0</v>
      </c>
      <c r="P196" s="130"/>
      <c r="Q196" s="6"/>
      <c r="R196" s="278">
        <f t="shared" ref="R196:R201" si="1577">+R195+Q196</f>
        <v>352</v>
      </c>
      <c r="S196" s="239">
        <f t="shared" ref="S196:S201" si="1578">+S195+Q196</f>
        <v>591</v>
      </c>
      <c r="T196" s="254">
        <f t="shared" ref="T196:T201" si="1579">+T195+O196-P196-Q196</f>
        <v>0</v>
      </c>
      <c r="U196" s="280">
        <f t="shared" ref="U196" si="1580">+G196</f>
        <v>44216</v>
      </c>
      <c r="V196" s="5">
        <f t="shared" ref="V196" si="1581">+H196</f>
        <v>0</v>
      </c>
      <c r="W196" s="27">
        <f t="shared" ref="W196" si="1582">+I196</f>
        <v>981</v>
      </c>
      <c r="X196" s="254">
        <f t="shared" ref="X196:X201" si="1583">+X195+V196-J196</f>
        <v>0</v>
      </c>
      <c r="Y196" s="5">
        <f t="shared" ref="Y196" si="1584">+O196</f>
        <v>0</v>
      </c>
      <c r="Z196" s="251">
        <f t="shared" ref="Z196:Z201" si="1585">+Z195+Y196-P196-Q196</f>
        <v>0</v>
      </c>
    </row>
    <row r="197" spans="1:26" ht="22.5" x14ac:dyDescent="0.55000000000000004">
      <c r="A197">
        <v>191</v>
      </c>
      <c r="B197" s="249"/>
      <c r="C197" s="45"/>
      <c r="D197" t="s">
        <v>487</v>
      </c>
      <c r="E197">
        <v>24</v>
      </c>
      <c r="F197">
        <v>159</v>
      </c>
      <c r="G197" s="1">
        <v>44217</v>
      </c>
      <c r="H197" s="130">
        <v>0</v>
      </c>
      <c r="I197" s="248">
        <f t="shared" si="1573"/>
        <v>981</v>
      </c>
      <c r="J197" s="130"/>
      <c r="K197" s="253">
        <f t="shared" si="1574"/>
        <v>977</v>
      </c>
      <c r="L197" s="277">
        <f t="shared" si="1575"/>
        <v>78</v>
      </c>
      <c r="M197" s="5"/>
      <c r="N197" s="253">
        <f t="shared" si="1576"/>
        <v>3</v>
      </c>
      <c r="O197" s="130">
        <v>0</v>
      </c>
      <c r="P197" s="130"/>
      <c r="Q197" s="6"/>
      <c r="R197" s="278">
        <f t="shared" si="1577"/>
        <v>352</v>
      </c>
      <c r="S197" s="239">
        <f t="shared" si="1578"/>
        <v>591</v>
      </c>
      <c r="T197" s="254">
        <f t="shared" si="1579"/>
        <v>0</v>
      </c>
      <c r="U197" s="280">
        <f t="shared" ref="U197" si="1586">+G197</f>
        <v>44217</v>
      </c>
      <c r="V197" s="5">
        <f t="shared" ref="V197" si="1587">+H197</f>
        <v>0</v>
      </c>
      <c r="W197" s="27">
        <f t="shared" ref="W197" si="1588">+I197</f>
        <v>981</v>
      </c>
      <c r="X197" s="254">
        <f t="shared" si="1583"/>
        <v>0</v>
      </c>
      <c r="Y197" s="5">
        <f t="shared" ref="Y197" si="1589">+O197</f>
        <v>0</v>
      </c>
      <c r="Z197" s="251">
        <f t="shared" si="1585"/>
        <v>0</v>
      </c>
    </row>
    <row r="198" spans="1:26" ht="22.5" x14ac:dyDescent="0.55000000000000004">
      <c r="A198">
        <v>192</v>
      </c>
      <c r="B198" s="249"/>
      <c r="C198" s="45"/>
      <c r="D198" t="s">
        <v>488</v>
      </c>
      <c r="E198">
        <v>24</v>
      </c>
      <c r="F198">
        <v>160</v>
      </c>
      <c r="G198" s="1">
        <v>44218</v>
      </c>
      <c r="H198" s="130">
        <v>0</v>
      </c>
      <c r="I198" s="248">
        <f t="shared" si="1573"/>
        <v>981</v>
      </c>
      <c r="J198" s="130"/>
      <c r="K198" s="253">
        <f t="shared" si="1574"/>
        <v>977</v>
      </c>
      <c r="L198" s="277">
        <f t="shared" si="1575"/>
        <v>78</v>
      </c>
      <c r="M198" s="5"/>
      <c r="N198" s="253">
        <f t="shared" si="1576"/>
        <v>3</v>
      </c>
      <c r="O198" s="130">
        <v>0</v>
      </c>
      <c r="P198" s="130"/>
      <c r="Q198" s="6"/>
      <c r="R198" s="278">
        <f t="shared" si="1577"/>
        <v>352</v>
      </c>
      <c r="S198" s="239">
        <f t="shared" si="1578"/>
        <v>591</v>
      </c>
      <c r="T198" s="254">
        <f t="shared" si="1579"/>
        <v>0</v>
      </c>
      <c r="U198" s="280">
        <f t="shared" ref="U198" si="1590">+G198</f>
        <v>44218</v>
      </c>
      <c r="V198" s="5">
        <f t="shared" ref="V198" si="1591">+H198</f>
        <v>0</v>
      </c>
      <c r="W198" s="27">
        <f t="shared" ref="W198" si="1592">+I198</f>
        <v>981</v>
      </c>
      <c r="X198" s="254">
        <f t="shared" si="1583"/>
        <v>0</v>
      </c>
      <c r="Y198" s="5">
        <f t="shared" ref="Y198" si="1593">+O198</f>
        <v>0</v>
      </c>
      <c r="Z198" s="251">
        <f t="shared" si="1585"/>
        <v>0</v>
      </c>
    </row>
    <row r="199" spans="1:26" ht="22.5" x14ac:dyDescent="0.55000000000000004">
      <c r="A199">
        <v>193</v>
      </c>
      <c r="B199" s="249"/>
      <c r="C199" s="45"/>
      <c r="D199" t="s">
        <v>489</v>
      </c>
      <c r="E199">
        <v>24</v>
      </c>
      <c r="F199">
        <v>161</v>
      </c>
      <c r="G199" s="1">
        <v>44219</v>
      </c>
      <c r="H199" s="130">
        <v>0</v>
      </c>
      <c r="I199" s="248">
        <f t="shared" si="1573"/>
        <v>981</v>
      </c>
      <c r="J199" s="130"/>
      <c r="K199" s="253">
        <f t="shared" si="1574"/>
        <v>977</v>
      </c>
      <c r="L199" s="277">
        <f t="shared" si="1575"/>
        <v>78</v>
      </c>
      <c r="M199" s="5"/>
      <c r="N199" s="253">
        <f t="shared" si="1576"/>
        <v>3</v>
      </c>
      <c r="O199" s="130">
        <v>0</v>
      </c>
      <c r="P199" s="130"/>
      <c r="Q199" s="6"/>
      <c r="R199" s="278">
        <f t="shared" si="1577"/>
        <v>352</v>
      </c>
      <c r="S199" s="239">
        <f t="shared" si="1578"/>
        <v>591</v>
      </c>
      <c r="T199" s="254">
        <f t="shared" si="1579"/>
        <v>0</v>
      </c>
      <c r="U199" s="280">
        <f t="shared" ref="U199" si="1594">+G199</f>
        <v>44219</v>
      </c>
      <c r="V199" s="5">
        <f t="shared" ref="V199" si="1595">+H199</f>
        <v>0</v>
      </c>
      <c r="W199" s="27">
        <f t="shared" ref="W199" si="1596">+I199</f>
        <v>981</v>
      </c>
      <c r="X199" s="254">
        <f t="shared" si="1583"/>
        <v>0</v>
      </c>
      <c r="Y199" s="5">
        <f t="shared" ref="Y199" si="1597">+O199</f>
        <v>0</v>
      </c>
      <c r="Z199" s="251">
        <f t="shared" si="1585"/>
        <v>0</v>
      </c>
    </row>
    <row r="200" spans="1:26" ht="22.5" x14ac:dyDescent="0.55000000000000004">
      <c r="A200">
        <v>194</v>
      </c>
      <c r="B200" s="249"/>
      <c r="C200" s="45"/>
      <c r="D200" t="s">
        <v>490</v>
      </c>
      <c r="E200">
        <v>24</v>
      </c>
      <c r="F200">
        <v>162</v>
      </c>
      <c r="G200" s="1">
        <v>44220</v>
      </c>
      <c r="H200" s="130">
        <v>0</v>
      </c>
      <c r="I200" s="248">
        <f t="shared" si="1573"/>
        <v>981</v>
      </c>
      <c r="J200" s="130"/>
      <c r="K200" s="253">
        <f t="shared" si="1574"/>
        <v>977</v>
      </c>
      <c r="L200" s="277">
        <f t="shared" si="1575"/>
        <v>78</v>
      </c>
      <c r="M200" s="5"/>
      <c r="N200" s="253">
        <f t="shared" si="1576"/>
        <v>3</v>
      </c>
      <c r="O200" s="130">
        <v>0</v>
      </c>
      <c r="P200" s="130"/>
      <c r="Q200" s="6"/>
      <c r="R200" s="278">
        <f t="shared" si="1577"/>
        <v>352</v>
      </c>
      <c r="S200" s="239">
        <f t="shared" si="1578"/>
        <v>591</v>
      </c>
      <c r="T200" s="254">
        <f t="shared" si="1579"/>
        <v>0</v>
      </c>
      <c r="U200" s="280">
        <f t="shared" ref="U200" si="1598">+G200</f>
        <v>44220</v>
      </c>
      <c r="V200" s="5">
        <f t="shared" ref="V200" si="1599">+H200</f>
        <v>0</v>
      </c>
      <c r="W200" s="27">
        <f t="shared" ref="W200" si="1600">+I200</f>
        <v>981</v>
      </c>
      <c r="X200" s="254">
        <f t="shared" si="1583"/>
        <v>0</v>
      </c>
      <c r="Y200" s="5">
        <f t="shared" ref="Y200" si="1601">+O200</f>
        <v>0</v>
      </c>
      <c r="Z200" s="251">
        <f t="shared" si="1585"/>
        <v>0</v>
      </c>
    </row>
    <row r="201" spans="1:26" ht="22.5" x14ac:dyDescent="0.55000000000000004">
      <c r="A201">
        <v>195</v>
      </c>
      <c r="B201" s="249"/>
      <c r="C201" s="45"/>
      <c r="D201" t="s">
        <v>491</v>
      </c>
      <c r="E201">
        <v>24</v>
      </c>
      <c r="F201">
        <v>163</v>
      </c>
      <c r="G201" s="1">
        <v>44221</v>
      </c>
      <c r="H201" s="130">
        <v>0</v>
      </c>
      <c r="I201" s="248">
        <f t="shared" si="1573"/>
        <v>981</v>
      </c>
      <c r="J201" s="130"/>
      <c r="K201" s="253">
        <f t="shared" si="1574"/>
        <v>977</v>
      </c>
      <c r="L201" s="277">
        <f t="shared" si="1575"/>
        <v>78</v>
      </c>
      <c r="M201" s="5"/>
      <c r="N201" s="253">
        <f t="shared" si="1576"/>
        <v>3</v>
      </c>
      <c r="O201" s="130">
        <v>0</v>
      </c>
      <c r="P201" s="130"/>
      <c r="Q201" s="6"/>
      <c r="R201" s="278">
        <f t="shared" si="1577"/>
        <v>352</v>
      </c>
      <c r="S201" s="239">
        <f t="shared" si="1578"/>
        <v>591</v>
      </c>
      <c r="T201" s="254">
        <f t="shared" si="1579"/>
        <v>0</v>
      </c>
      <c r="U201" s="280">
        <f t="shared" ref="U201" si="1602">+G201</f>
        <v>44221</v>
      </c>
      <c r="V201" s="5">
        <f t="shared" ref="V201" si="1603">+H201</f>
        <v>0</v>
      </c>
      <c r="W201" s="27">
        <f t="shared" ref="W201" si="1604">+I201</f>
        <v>981</v>
      </c>
      <c r="X201" s="254">
        <f t="shared" si="1583"/>
        <v>0</v>
      </c>
      <c r="Y201" s="5">
        <f t="shared" ref="Y201" si="1605">+O201</f>
        <v>0</v>
      </c>
      <c r="Z201" s="251">
        <f t="shared" si="1585"/>
        <v>0</v>
      </c>
    </row>
    <row r="202" spans="1:26" x14ac:dyDescent="0.55000000000000004">
      <c r="B202" s="249"/>
      <c r="C202" s="45"/>
      <c r="G202" s="1"/>
      <c r="H202" s="130"/>
      <c r="I202" s="248"/>
      <c r="J202" s="130"/>
      <c r="K202" s="253"/>
      <c r="L202" s="275"/>
      <c r="M202" s="5"/>
      <c r="N202" s="253"/>
      <c r="O202" s="130"/>
      <c r="P202" s="5"/>
      <c r="Q202" s="6"/>
      <c r="R202" s="271"/>
      <c r="S202" s="239"/>
      <c r="T202" s="254"/>
      <c r="U202" s="1"/>
      <c r="V202" s="5"/>
      <c r="W202" s="27"/>
      <c r="X202" s="254"/>
      <c r="Y202" s="5"/>
      <c r="Z202" s="251"/>
    </row>
    <row r="203"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2021-01-28T09:17:47Z</dcterms:modified>
</cp:coreProperties>
</file>