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25F83E3-DD0E-49EA-BB1B-0A3163FAD1BE}" xr6:coauthVersionLast="46" xr6:coauthVersionMax="46"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8" i="7" l="1"/>
  <c r="AC148" i="7"/>
  <c r="I148" i="7"/>
  <c r="B148" i="7" s="1"/>
  <c r="AD148" i="7" s="1"/>
  <c r="CI385" i="5"/>
  <c r="CH385" i="5"/>
  <c r="CG385" i="5"/>
  <c r="CF385" i="5"/>
  <c r="CE385" i="5"/>
  <c r="CD385" i="5"/>
  <c r="CC385" i="5"/>
  <c r="CB385" i="5"/>
  <c r="CA385" i="5"/>
  <c r="BZ385" i="5"/>
  <c r="BY385" i="5"/>
  <c r="BX385" i="5"/>
  <c r="BW385" i="5"/>
  <c r="BV385" i="5"/>
  <c r="BU385" i="5"/>
  <c r="BT385" i="5"/>
  <c r="BS385" i="5"/>
  <c r="BR385" i="5"/>
  <c r="BQ385" i="5"/>
  <c r="BP385" i="5"/>
  <c r="BO385" i="5"/>
  <c r="BK385" i="5"/>
  <c r="BN385" i="5" s="1"/>
  <c r="BJ385" i="5"/>
  <c r="BM385" i="5" s="1"/>
  <c r="BI385" i="5"/>
  <c r="BL385" i="5" s="1"/>
  <c r="BH385" i="5"/>
  <c r="BG385" i="5"/>
  <c r="BF385" i="5"/>
  <c r="BE385" i="5"/>
  <c r="BD385" i="5"/>
  <c r="BC385" i="5"/>
  <c r="BA385" i="5"/>
  <c r="AZ385" i="5"/>
  <c r="AS385" i="5"/>
  <c r="AI385" i="5"/>
  <c r="AG385" i="5"/>
  <c r="AX385" i="5"/>
  <c r="AU385" i="5"/>
  <c r="AQ385" i="5"/>
  <c r="AO385" i="5"/>
  <c r="AM385" i="5"/>
  <c r="AK385" i="5"/>
  <c r="AD385" i="5"/>
  <c r="AE385" i="5" s="1"/>
  <c r="AC385" i="5"/>
  <c r="AB385" i="5"/>
  <c r="AA385" i="5"/>
  <c r="Z385" i="5"/>
  <c r="C385" i="5"/>
  <c r="D385" i="5" s="1"/>
  <c r="AE147" i="7"/>
  <c r="AC147" i="7"/>
  <c r="I147" i="7"/>
  <c r="B147" i="7" s="1"/>
  <c r="AD147" i="7" s="1"/>
  <c r="Y189" i="6"/>
  <c r="Z189" i="6" s="1"/>
  <c r="X189" i="6"/>
  <c r="V189" i="6"/>
  <c r="U189" i="6"/>
  <c r="T189" i="6"/>
  <c r="S189" i="6"/>
  <c r="R189" i="6"/>
  <c r="N189" i="6"/>
  <c r="L189" i="6"/>
  <c r="K189" i="6"/>
  <c r="I189" i="6"/>
  <c r="W189" i="6" s="1"/>
  <c r="AB386" i="2"/>
  <c r="AA386" i="2"/>
  <c r="Z386" i="2"/>
  <c r="Y386" i="2"/>
  <c r="X386" i="2"/>
  <c r="W386" i="2"/>
  <c r="P386" i="2"/>
  <c r="O386" i="2"/>
  <c r="M386" i="2"/>
  <c r="K386" i="2"/>
  <c r="H386" i="2"/>
  <c r="AS384" i="5"/>
  <c r="AG384" i="5"/>
  <c r="CC384" i="5" s="1"/>
  <c r="CF384" i="5"/>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H383" i="5"/>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AA383" i="2"/>
  <c r="Z383" i="2"/>
  <c r="X383" i="2"/>
  <c r="P383" i="2"/>
  <c r="CH382" i="5"/>
  <c r="CF382" i="5"/>
  <c r="CD382" i="5"/>
  <c r="CC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BE380" i="5" l="1"/>
  <c r="BI380" i="5" s="1"/>
  <c r="BL380" i="5" s="1"/>
  <c r="BE384" i="5"/>
  <c r="BI384" i="5" s="1"/>
  <c r="BL384" i="5" s="1"/>
  <c r="I386" i="2"/>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390" i="5"/>
  <c r="CD378" i="5" l="1"/>
  <c r="CA378" i="5"/>
  <c r="BZ378" i="5"/>
  <c r="BY378" i="5"/>
  <c r="BX378" i="5"/>
  <c r="BW378" i="5"/>
  <c r="BV378" i="5"/>
  <c r="BU378" i="5"/>
  <c r="BT378" i="5"/>
  <c r="BS378" i="5"/>
  <c r="BR378" i="5"/>
  <c r="BQ378" i="5"/>
  <c r="BP378" i="5"/>
  <c r="BO378" i="5"/>
  <c r="BK378" i="5"/>
  <c r="BJ378" i="5"/>
  <c r="BG378" i="5"/>
  <c r="BF378" i="5"/>
  <c r="BB390"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B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E377" i="5" l="1"/>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BE376" i="5"/>
  <c r="BI376" i="5" s="1"/>
  <c r="BL376" i="5" s="1"/>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CI376" i="5" l="1"/>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H371" i="5"/>
  <c r="CE371" i="5"/>
  <c r="CD371" i="5"/>
  <c r="CC371" i="5"/>
  <c r="CA371" i="5"/>
  <c r="BZ371" i="5"/>
  <c r="BY371" i="5"/>
  <c r="BX371" i="5"/>
  <c r="BW371" i="5"/>
  <c r="BV371" i="5"/>
  <c r="BU371" i="5"/>
  <c r="BT371" i="5"/>
  <c r="BS371" i="5"/>
  <c r="BR371" i="5"/>
  <c r="BQ371" i="5"/>
  <c r="BP371" i="5"/>
  <c r="BO371" i="5"/>
  <c r="BK371" i="5"/>
  <c r="BJ371" i="5"/>
  <c r="BG371" i="5"/>
  <c r="BF371" i="5"/>
  <c r="BE371" i="5"/>
  <c r="BI371" i="5" s="1"/>
  <c r="BL371" i="5" s="1"/>
  <c r="AX371" i="5"/>
  <c r="AD371" i="5"/>
  <c r="AC371" i="5"/>
  <c r="AB371" i="5"/>
  <c r="AA371" i="5"/>
  <c r="Z371" i="5"/>
  <c r="CF371" i="5" s="1"/>
  <c r="AE133" i="7"/>
  <c r="AC133" i="7"/>
  <c r="I133" i="7"/>
  <c r="B133" i="7" s="1"/>
  <c r="AD133" i="7" s="1"/>
  <c r="Y175" i="6"/>
  <c r="V175" i="6"/>
  <c r="U175" i="6"/>
  <c r="CG371" i="5" l="1"/>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F368" i="5"/>
  <c r="CD368" i="5"/>
  <c r="CA368" i="5"/>
  <c r="BZ368" i="5"/>
  <c r="BY368" i="5"/>
  <c r="BX368" i="5"/>
  <c r="BW368" i="5"/>
  <c r="BV368" i="5"/>
  <c r="BU368" i="5"/>
  <c r="BT368" i="5"/>
  <c r="BS368" i="5"/>
  <c r="BR368" i="5"/>
  <c r="BQ368" i="5"/>
  <c r="BP368" i="5"/>
  <c r="BO368" i="5"/>
  <c r="BK368" i="5"/>
  <c r="BJ368" i="5"/>
  <c r="BG368" i="5"/>
  <c r="BF368" i="5"/>
  <c r="BE368" i="5"/>
  <c r="BI368" i="5" s="1"/>
  <c r="BL368" i="5" s="1"/>
  <c r="AX368" i="5"/>
  <c r="AD368" i="5"/>
  <c r="CG368" i="5" s="1"/>
  <c r="AC368" i="5"/>
  <c r="AB368" i="5"/>
  <c r="AA368" i="5"/>
  <c r="Z368" i="5"/>
  <c r="CH368" i="5" s="1"/>
  <c r="AC130" i="7"/>
  <c r="I130" i="7"/>
  <c r="Y172" i="6"/>
  <c r="V172" i="6"/>
  <c r="U172" i="6"/>
  <c r="CB368" i="5" l="1"/>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52" i="7"/>
  <c r="AE129" i="7"/>
  <c r="AC129" i="7"/>
  <c r="I129" i="7"/>
  <c r="B129" i="7" s="1"/>
  <c r="AD129" i="7" s="1"/>
  <c r="Y171" i="6"/>
  <c r="V171" i="6"/>
  <c r="U171" i="6"/>
  <c r="CH367" i="5" l="1"/>
  <c r="CF367" i="5"/>
  <c r="CE367" i="5"/>
  <c r="CB367" i="5"/>
  <c r="CG367" i="5"/>
  <c r="CI366" i="5"/>
  <c r="CD366" i="5"/>
  <c r="CB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F366" i="5" l="1"/>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BE363" i="5"/>
  <c r="BI363" i="5" s="1"/>
  <c r="BL363" i="5" s="1"/>
  <c r="AX363" i="5"/>
  <c r="AD363" i="5"/>
  <c r="CB363" i="5" s="1"/>
  <c r="AC363" i="5"/>
  <c r="AB363" i="5"/>
  <c r="AA363" i="5"/>
  <c r="Z363" i="5"/>
  <c r="CH363" i="5" s="1"/>
  <c r="CF363" i="5" l="1"/>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BE362" i="5"/>
  <c r="BI362" i="5" s="1"/>
  <c r="BL362" i="5" s="1"/>
  <c r="AX362" i="5"/>
  <c r="AU362" i="5"/>
  <c r="AS362" i="5"/>
  <c r="AQ362" i="5"/>
  <c r="AO362" i="5"/>
  <c r="AM362" i="5"/>
  <c r="AK362" i="5"/>
  <c r="AD362" i="5"/>
  <c r="AC362" i="5"/>
  <c r="AB362" i="5"/>
  <c r="AA362" i="5"/>
  <c r="Z362" i="5"/>
  <c r="CF362" i="5" s="1"/>
  <c r="AA363" i="2"/>
  <c r="Z363" i="2"/>
  <c r="X363" i="2"/>
  <c r="W363" i="2"/>
  <c r="P363" i="2"/>
  <c r="CH362" i="5" l="1"/>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F360" i="5"/>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BE360" i="5" l="1"/>
  <c r="BI360" i="5" s="1"/>
  <c r="BL360" i="5" s="1"/>
  <c r="CI360" i="5"/>
  <c r="CG360" i="5"/>
  <c r="AU359" i="5"/>
  <c r="AS359" i="5"/>
  <c r="AI359" i="5"/>
  <c r="CE359" i="5" s="1"/>
  <c r="AG359" i="5"/>
  <c r="CC359" i="5" s="1"/>
  <c r="Y163" i="6"/>
  <c r="V163" i="6"/>
  <c r="U163" i="6"/>
  <c r="AE121" i="7"/>
  <c r="AC121" i="7"/>
  <c r="I121" i="7"/>
  <c r="B121" i="7" s="1"/>
  <c r="AD121" i="7" s="1"/>
  <c r="CI359" i="5"/>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H359" i="5" l="1"/>
  <c r="BE359" i="5"/>
  <c r="BI359" i="5" s="1"/>
  <c r="BL359" i="5" s="1"/>
  <c r="CG359" i="5"/>
  <c r="Y162" i="6"/>
  <c r="V162" i="6"/>
  <c r="U162" i="6"/>
  <c r="CF358" i="5"/>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BE358" i="5" l="1"/>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AG355" i="5"/>
  <c r="CC355" i="5" s="1"/>
  <c r="Y159" i="6"/>
  <c r="V159" i="6"/>
  <c r="U159" i="6"/>
  <c r="I117" i="7"/>
  <c r="B117" i="7" s="1"/>
  <c r="AD117" i="7" s="1"/>
  <c r="AE117" i="7"/>
  <c r="AC117" i="7"/>
  <c r="CI355" i="5"/>
  <c r="CG355" i="5"/>
  <c r="CE355" i="5"/>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H355" i="5" l="1"/>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BE353" i="5"/>
  <c r="BI353" i="5" s="1"/>
  <c r="BL353" i="5" s="1"/>
  <c r="AX353" i="5"/>
  <c r="AD353" i="5"/>
  <c r="AC353" i="5"/>
  <c r="AB353" i="5"/>
  <c r="AA353" i="5"/>
  <c r="Z353" i="5"/>
  <c r="CF353" i="5" s="1"/>
  <c r="AA354" i="2"/>
  <c r="Z354" i="2"/>
  <c r="X354" i="2"/>
  <c r="W354" i="2"/>
  <c r="P354" i="2"/>
  <c r="CH353" i="5" l="1"/>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I351" i="5"/>
  <c r="CD351" i="5"/>
  <c r="CA351" i="5"/>
  <c r="BZ351" i="5"/>
  <c r="BY351" i="5"/>
  <c r="BX351" i="5"/>
  <c r="BW351" i="5"/>
  <c r="BV351" i="5"/>
  <c r="BU351" i="5"/>
  <c r="BT351" i="5"/>
  <c r="BS351" i="5"/>
  <c r="BR351" i="5"/>
  <c r="BQ351" i="5"/>
  <c r="BP351" i="5"/>
  <c r="BO351" i="5"/>
  <c r="BK351" i="5"/>
  <c r="BJ351" i="5"/>
  <c r="BG351" i="5"/>
  <c r="BF351" i="5"/>
  <c r="BE351" i="5"/>
  <c r="BI351" i="5" s="1"/>
  <c r="BL351" i="5" s="1"/>
  <c r="AX351" i="5"/>
  <c r="AQ351" i="5"/>
  <c r="AO351" i="5"/>
  <c r="AM351" i="5"/>
  <c r="AK351" i="5"/>
  <c r="AD351" i="5"/>
  <c r="AC351" i="5"/>
  <c r="AB351" i="5"/>
  <c r="AA351" i="5"/>
  <c r="Z351" i="5"/>
  <c r="CH351" i="5" s="1"/>
  <c r="AA352" i="2"/>
  <c r="Z352" i="2"/>
  <c r="X352" i="2"/>
  <c r="W352" i="2"/>
  <c r="P352" i="2"/>
  <c r="CF351" i="5" l="1"/>
  <c r="CG351" i="5"/>
  <c r="CB351" i="5"/>
  <c r="Y154" i="6"/>
  <c r="V154" i="6"/>
  <c r="U154" i="6"/>
  <c r="AE112" i="7"/>
  <c r="AC112" i="7"/>
  <c r="I112" i="7"/>
  <c r="B112" i="7" s="1"/>
  <c r="AD112" i="7" s="1"/>
  <c r="CG350" i="5"/>
  <c r="CD350" i="5"/>
  <c r="CA350" i="5"/>
  <c r="BZ350" i="5"/>
  <c r="BY350" i="5"/>
  <c r="BX350" i="5"/>
  <c r="BW350" i="5"/>
  <c r="BV350" i="5"/>
  <c r="BU350" i="5"/>
  <c r="BT350" i="5"/>
  <c r="BS350" i="5"/>
  <c r="BR350" i="5"/>
  <c r="BQ350" i="5"/>
  <c r="BP350" i="5"/>
  <c r="BO350" i="5"/>
  <c r="BK350" i="5"/>
  <c r="BJ350" i="5"/>
  <c r="BG350" i="5"/>
  <c r="BF350" i="5"/>
  <c r="BE350" i="5"/>
  <c r="BI350" i="5" s="1"/>
  <c r="BL350" i="5" s="1"/>
  <c r="AX350" i="5"/>
  <c r="AU350" i="5"/>
  <c r="AS350" i="5"/>
  <c r="AQ350" i="5"/>
  <c r="AO350" i="5"/>
  <c r="AM350" i="5"/>
  <c r="AK350" i="5"/>
  <c r="AI350" i="5"/>
  <c r="CE350" i="5" s="1"/>
  <c r="AG350" i="5"/>
  <c r="CC350" i="5" s="1"/>
  <c r="AD350" i="5"/>
  <c r="AC350" i="5"/>
  <c r="AB350" i="5"/>
  <c r="AA350" i="5"/>
  <c r="Z350" i="5"/>
  <c r="CF350" i="5" s="1"/>
  <c r="AA351" i="2"/>
  <c r="Z351" i="2"/>
  <c r="X351" i="2"/>
  <c r="W351" i="2"/>
  <c r="P351" i="2"/>
  <c r="CH350" i="5" l="1"/>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H347"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I347" i="5" l="1"/>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F346" i="5"/>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H346" i="5" l="1"/>
  <c r="CI346" i="5"/>
  <c r="CB346" i="5"/>
  <c r="CG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AD341" i="5"/>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5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52" i="7"/>
  <c r="Q152"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52" i="7"/>
  <c r="AA152" i="7"/>
  <c r="Z152" i="7"/>
  <c r="Y152" i="7"/>
  <c r="X152" i="7"/>
  <c r="W152" i="7"/>
  <c r="F152" i="7"/>
  <c r="G152" i="7"/>
  <c r="V152" i="7"/>
  <c r="U152" i="7"/>
  <c r="T152" i="7"/>
  <c r="P152" i="7"/>
  <c r="O152" i="7"/>
  <c r="N152" i="7"/>
  <c r="M152" i="7"/>
  <c r="H152" i="7"/>
  <c r="L152" i="7"/>
  <c r="E152"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5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9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9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92" i="5"/>
  <c r="AD39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91" i="5"/>
  <c r="L39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W188" i="6" s="1"/>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BH382" i="5"/>
  <c r="H304" i="2"/>
  <c r="Y303" i="2"/>
  <c r="M275" i="2"/>
  <c r="AB274" i="2"/>
  <c r="I274" i="2"/>
  <c r="D384" i="5" l="1"/>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52" i="7"/>
  <c r="D152" i="7"/>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M356" i="2"/>
  <c r="AB355" i="2"/>
  <c r="I355" i="2"/>
  <c r="Y385" i="2" l="1"/>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I383" i="2"/>
  <c r="AB385" i="2" l="1"/>
  <c r="I385" i="2"/>
  <c r="AB384" i="2"/>
  <c r="I384" i="2"/>
</calcChain>
</file>

<file path=xl/sharedStrings.xml><?xml version="1.0" encoding="utf-8"?>
<sst xmlns="http://schemas.openxmlformats.org/spreadsheetml/2006/main" count="694" uniqueCount="480">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</sst>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国家衛健委発表に基づく感染状況!$X$27:$X$388</c:f>
              <c:numCache>
                <c:formatCode>#,##0_);[Red]\(#,##0\)</c:formatCode>
                <c:ptCount val="3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国家衛健委発表に基づく感染状況!$Y$27:$Y$388</c:f>
              <c:numCache>
                <c:formatCode>General</c:formatCode>
                <c:ptCount val="3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香港マカオ台湾の患者・海外輸入症例・無症状病原体保有者!$AX$169:$AX$387</c:f>
              <c:numCache>
                <c:formatCode>m"月"d"日"</c:formatCode>
                <c:ptCount val="2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numCache>
            </c:numRef>
          </c:cat>
          <c:val>
            <c:numRef>
              <c:f>香港マカオ台湾の患者・海外輸入症例・無症状病原体保有者!$AY$169:$AY$387</c:f>
              <c:numCache>
                <c:formatCode>General</c:formatCode>
                <c:ptCount val="21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香港マカオ台湾の患者・海外輸入症例・無症状病原体保有者!$AX$169:$AX$387</c:f>
              <c:numCache>
                <c:formatCode>m"月"d"日"</c:formatCode>
                <c:ptCount val="2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numCache>
            </c:numRef>
          </c:cat>
          <c:val>
            <c:numRef>
              <c:f>香港マカオ台湾の患者・海外輸入症例・無症状病原体保有者!$BB$169:$BB$387</c:f>
              <c:numCache>
                <c:formatCode>General</c:formatCode>
                <c:ptCount val="21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香港マカオ台湾の患者・海外輸入症例・無症状病原体保有者!$AX$169:$AX$387</c:f>
              <c:numCache>
                <c:formatCode>m"月"d"日"</c:formatCode>
                <c:ptCount val="2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numCache>
            </c:numRef>
          </c:cat>
          <c:val>
            <c:numRef>
              <c:f>香港マカオ台湾の患者・海外輸入症例・無症状病原体保有者!$AZ$169:$AZ$387</c:f>
              <c:numCache>
                <c:formatCode>General</c:formatCode>
                <c:ptCount val="21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香港マカオ台湾の患者・海外輸入症例・無症状病原体保有者!$AX$169:$AX$387</c:f>
              <c:numCache>
                <c:formatCode>m"月"d"日"</c:formatCode>
                <c:ptCount val="2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numCache>
            </c:numRef>
          </c:cat>
          <c:val>
            <c:numRef>
              <c:f>香港マカオ台湾の患者・海外輸入症例・無症状病原体保有者!$BC$169:$BC$387</c:f>
              <c:numCache>
                <c:formatCode>General</c:formatCode>
                <c:ptCount val="21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香港マカオ台湾の患者・海外輸入症例・無症状病原体保有者!$CE$29:$CE$388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香港マカオ台湾の患者・海外輸入症例・無症状病原体保有者!$CB$29:$CB$388</c:f>
              <c:numCache>
                <c:formatCode>General</c:formatCode>
                <c:ptCount val="3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香港マカオ台湾の患者・海外輸入症例・無症状病原体保有者!$CC$29:$CC$388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国家衛健委発表に基づく感染状況!$X$27:$X$388</c:f>
              <c:numCache>
                <c:formatCode>#,##0_);[Red]\(#,##0\)</c:formatCode>
                <c:ptCount val="3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国家衛健委発表に基づく感染状況!$Y$27:$Y$388</c:f>
              <c:numCache>
                <c:formatCode>General</c:formatCode>
                <c:ptCount val="3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国家衛健委発表に基づく感染状況!$AA$27:$AA$388</c:f>
              <c:numCache>
                <c:formatCode>General</c:formatCode>
                <c:ptCount val="3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国家衛健委発表に基づく感染状況!$AB$27:$AB$388</c:f>
              <c:numCache>
                <c:formatCode>General</c:formatCode>
                <c:ptCount val="3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省市別輸入症例数変化!$AC$2:$AC$149</c:f>
              <c:numCache>
                <c:formatCode>m"月"d"日"</c:formatCode>
                <c:ptCount val="1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formatCode="General">
                  <c:v>1</c:v>
                </c:pt>
              </c:numCache>
            </c:numRef>
          </c:cat>
          <c:val>
            <c:numRef>
              <c:f>省市別輸入症例数変化!$AD$2:$AD$149</c:f>
              <c:numCache>
                <c:formatCode>0_);[Red]\(0\)</c:formatCode>
                <c:ptCount val="14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省市別輸入症例数変化!$AC$2:$AC$149</c:f>
              <c:numCache>
                <c:formatCode>m"月"d"日"</c:formatCode>
                <c:ptCount val="1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formatCode="General">
                  <c:v>1</c:v>
                </c:pt>
              </c:numCache>
            </c:numRef>
          </c:cat>
          <c:val>
            <c:numRef>
              <c:f>省市別輸入症例数変化!$AE$2:$AE$149</c:f>
              <c:numCache>
                <c:formatCode>General</c:formatCode>
                <c:ptCount val="14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省市別輸入症例数変化!$D$2:$D$150</c:f>
              <c:numCache>
                <c:formatCode>General</c:formatCode>
                <c:ptCount val="14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省市別輸入症例数変化!$E$2:$E$150</c:f>
              <c:numCache>
                <c:formatCode>General</c:formatCode>
                <c:ptCount val="14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省市別輸入症例数変化!$F$2:$F$150</c:f>
              <c:numCache>
                <c:formatCode>General</c:formatCode>
                <c:ptCount val="14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省市別輸入症例数変化!$G$2:$G$150</c:f>
              <c:numCache>
                <c:formatCode>General</c:formatCode>
                <c:ptCount val="14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省市別輸入症例数変化!$H$2:$H$150</c:f>
              <c:numCache>
                <c:formatCode>General</c:formatCode>
                <c:ptCount val="14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numCache>
            </c:numRef>
          </c:cat>
          <c:val>
            <c:numRef>
              <c:f>省市別輸入症例数変化!$I$2:$I$150</c:f>
              <c:numCache>
                <c:formatCode>0_);[Red]\(0\)</c:formatCode>
                <c:ptCount val="14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国家衛健委発表に基づく感染状況!$X$27:$X$388</c:f>
              <c:numCache>
                <c:formatCode>#,##0_);[Red]\(#,##0\)</c:formatCode>
                <c:ptCount val="3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国家衛健委発表に基づく感染状況!$Y$27:$Y$388</c:f>
              <c:numCache>
                <c:formatCode>General</c:formatCode>
                <c:ptCount val="3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国家衛健委発表に基づく感染状況!$AA$27:$AA$388</c:f>
              <c:numCache>
                <c:formatCode>General</c:formatCode>
                <c:ptCount val="3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国家衛健委発表に基づく感染状況!$AB$27:$AB$388</c:f>
              <c:numCache>
                <c:formatCode>General</c:formatCode>
                <c:ptCount val="3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香港マカオ台湾の患者・海外輸入症例・無症状病原体保有者!$CE$29:$CE$388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国家衛健委発表に基づく感染状況!$AA$27:$AA$388</c:f>
              <c:numCache>
                <c:formatCode>General</c:formatCode>
                <c:ptCount val="3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国家衛健委発表に基づく感染状況!$AB$27:$AB$388</c:f>
              <c:numCache>
                <c:formatCode>General</c:formatCode>
                <c:ptCount val="3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香港マカオ台湾の患者・海外輸入症例・無症状病原体保有者!$CB$29:$CB$388</c:f>
              <c:numCache>
                <c:formatCode>General</c:formatCode>
                <c:ptCount val="3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香港マカオ台湾の患者・海外輸入症例・無症状病原体保有者!$CC$29:$CC$388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香港マカオ台湾の患者・海外輸入症例・無症状病原体保有者!$CH$189:$CH$387</c:f>
              <c:numCache>
                <c:formatCode>m"月"d"日"</c:formatCode>
                <c:ptCount val="19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numCache>
            </c:numRef>
          </c:cat>
          <c:val>
            <c:numRef>
              <c:f>香港マカオ台湾の患者・海外輸入症例・無症状病原体保有者!$CI$189:$CI$387</c:f>
              <c:numCache>
                <c:formatCode>General</c:formatCode>
                <c:ptCount val="19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香港マカオ台湾の患者・海外輸入症例・無症状病原体保有者!$CF$189:$CF$387</c:f>
              <c:numCache>
                <c:formatCode>m"月"d"日"</c:formatCode>
                <c:ptCount val="19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numCache>
            </c:numRef>
          </c:cat>
          <c:val>
            <c:numRef>
              <c:f>香港マカオ台湾の患者・海外輸入症例・無症状病原体保有者!$CG$189:$CG$387</c:f>
              <c:numCache>
                <c:formatCode>General</c:formatCode>
                <c:ptCount val="19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国家衛健委発表に基づく感染状況!$X$27:$X$388</c:f>
              <c:numCache>
                <c:formatCode>#,##0_);[Red]\(#,##0\)</c:formatCode>
                <c:ptCount val="3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国家衛健委発表に基づく感染状況!$Y$27:$Y$388</c:f>
              <c:numCache>
                <c:formatCode>General</c:formatCode>
                <c:ptCount val="3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国家衛健委発表に基づく感染状況!$AA$27:$AA$388</c:f>
              <c:numCache>
                <c:formatCode>General</c:formatCode>
                <c:ptCount val="3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国家衛健委発表に基づく感染状況!$Z$27:$Z$388</c:f>
              <c:numCache>
                <c:formatCode>m"月"d"日"</c:formatCode>
                <c:ptCount val="3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numCache>
            </c:numRef>
          </c:cat>
          <c:val>
            <c:numRef>
              <c:f>国家衛健委発表に基づく感染状況!$AB$27:$AB$388</c:f>
              <c:numCache>
                <c:formatCode>General</c:formatCode>
                <c:ptCount val="3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香港マカオ台湾の患者・海外輸入症例・無症状病原体保有者!$BF$70:$BF$388</c:f>
              <c:numCache>
                <c:formatCode>General</c:formatCode>
                <c:ptCount val="31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香港マカオ台湾の患者・海外輸入症例・無症状病原体保有者!$BH$70:$BH$388</c:f>
              <c:numCache>
                <c:formatCode>General</c:formatCode>
                <c:ptCount val="31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香港マカオ台湾の患者・海外輸入症例・無症状病原体保有者!$BF$70:$BF$388</c:f>
              <c:numCache>
                <c:formatCode>General</c:formatCode>
                <c:ptCount val="31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香港マカオ台湾の患者・海外輸入症例・無症状病原体保有者!$BH$70:$BH$388</c:f>
              <c:numCache>
                <c:formatCode>General</c:formatCode>
                <c:ptCount val="31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香港マカオ台湾の患者・海外輸入症例・無症状病原体保有者!$CE$29:$CE$388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香港マカオ台湾の患者・海外輸入症例・無症状病原体保有者!$BF$70:$BF$388</c:f>
              <c:numCache>
                <c:formatCode>General</c:formatCode>
                <c:ptCount val="31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香港マカオ台湾の患者・海外輸入症例・無症状病原体保有者!$CB$29:$CB$388</c:f>
              <c:numCache>
                <c:formatCode>General</c:formatCode>
                <c:ptCount val="3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香港マカオ台湾の患者・海外輸入症例・無症状病原体保有者!$CC$29:$CC$388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香港マカオ台湾の患者・海外輸入症例・無症状病原体保有者!$CE$29:$CE$388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香港マカオ台湾の患者・海外輸入症例・無症状病原体保有者!$CB$29:$CB$388</c:f>
              <c:numCache>
                <c:formatCode>General</c:formatCode>
                <c:ptCount val="3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香港マカオ台湾の患者・海外輸入症例・無症状病原体保有者!$CC$29:$CC$388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香港マカオ台湾の患者・海外輸入症例・無症状病原体保有者!$BF$70:$BF$388</c:f>
              <c:numCache>
                <c:formatCode>General</c:formatCode>
                <c:ptCount val="31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香港マカオ台湾の患者・海外輸入症例・無症状病原体保有者!$BH$70:$BH$388</c:f>
              <c:numCache>
                <c:formatCode>General</c:formatCode>
                <c:ptCount val="31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香港マカオ台湾の患者・海外輸入症例・無症状病原体保有者!$BG$70:$BG$388</c:f>
              <c:numCache>
                <c:formatCode>m"月"d"日"</c:formatCode>
                <c:ptCount val="3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numCache>
            </c:numRef>
          </c:cat>
          <c:val>
            <c:numRef>
              <c:f>香港マカオ台湾の患者・海外輸入症例・無症状病原体保有者!$BH$70:$BH$388</c:f>
              <c:numCache>
                <c:formatCode>General</c:formatCode>
                <c:ptCount val="31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香港マカオ台湾の患者・海外輸入症例・無症状病原体保有者!$BT$29:$BT$388</c:f>
              <c:numCache>
                <c:formatCode>General</c:formatCode>
                <c:ptCount val="36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香港マカオ台湾の患者・海外輸入症例・無症状病原体保有者!$BU$29:$BU$388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香港マカオ台湾の患者・海外輸入症例・無症状病原体保有者!$BV$29:$BV$388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香港マカオ台湾の患者・海外輸入症例・無症状病原体保有者!$BP$29:$BP$388</c:f>
              <c:numCache>
                <c:formatCode>General</c:formatCode>
                <c:ptCount val="36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香港マカオ台湾の患者・海外輸入症例・無症状病原体保有者!$BQ$29:$BQ$388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香港マカオ台湾の患者・海外輸入症例・無症状病原体保有者!$BR$29:$BR$388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香港マカオ台湾の患者・海外輸入症例・無症状病原体保有者!$BX$29:$BX$388</c:f>
              <c:numCache>
                <c:formatCode>General</c:formatCode>
                <c:ptCount val="36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香港マカオ台湾の患者・海外輸入症例・無症状病原体保有者!$BY$29:$BY$388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香港マカオ台湾の患者・海外輸入症例・無症状病原体保有者!$BW$29:$BW$388</c:f>
              <c:numCache>
                <c:formatCode>m"月"d"日"</c:formatCode>
                <c:ptCount val="3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numCache>
            </c:numRef>
          </c:cat>
          <c:val>
            <c:numRef>
              <c:f>香港マカオ台湾の患者・海外輸入症例・無症状病原体保有者!$BZ$29:$BZ$388</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香港マカオ台湾の患者・海外輸入症例・無症状病原体保有者!$BI$97:$BI$387</c:f>
              <c:numCache>
                <c:formatCode>m"月"d"日"</c:formatCode>
                <c:ptCount val="2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numCache>
            </c:numRef>
          </c:cat>
          <c:val>
            <c:numRef>
              <c:f>香港マカオ台湾の患者・海外輸入症例・無症状病原体保有者!$BJ$97:$BJ$387</c:f>
              <c:numCache>
                <c:formatCode>General</c:formatCode>
                <c:ptCount val="29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香港マカオ台湾の患者・海外輸入症例・無症状病原体保有者!$BI$97:$BI$387</c:f>
              <c:numCache>
                <c:formatCode>m"月"d"日"</c:formatCode>
                <c:ptCount val="2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numCache>
            </c:numRef>
          </c:cat>
          <c:val>
            <c:numRef>
              <c:f>香港マカオ台湾の患者・海外輸入症例・無症状病原体保有者!$BK$97:$BK$387</c:f>
              <c:numCache>
                <c:formatCode>General</c:formatCode>
                <c:ptCount val="29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香港マカオ台湾の患者・海外輸入症例・無症状病原体保有者!$BL$97:$BL$387</c:f>
              <c:numCache>
                <c:formatCode>m"月"d"日"</c:formatCode>
                <c:ptCount val="2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numCache>
            </c:numRef>
          </c:cat>
          <c:val>
            <c:numRef>
              <c:f>香港マカオ台湾の患者・海外輸入症例・無症状病原体保有者!$BM$97:$BM$387</c:f>
              <c:numCache>
                <c:formatCode>General</c:formatCode>
                <c:ptCount val="29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香港マカオ台湾の患者・海外輸入症例・無症状病原体保有者!$BL$97:$BL$387</c:f>
              <c:numCache>
                <c:formatCode>m"月"d"日"</c:formatCode>
                <c:ptCount val="2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numCache>
            </c:numRef>
          </c:cat>
          <c:val>
            <c:numRef>
              <c:f>香港マカオ台湾の患者・海外輸入症例・無症状病原体保有者!$BN$97:$BN$387</c:f>
              <c:numCache>
                <c:formatCode>General</c:formatCode>
                <c:ptCount val="29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7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97"/>
  <sheetViews>
    <sheetView workbookViewId="0">
      <pane xSplit="2" ySplit="5" topLeftCell="C382" activePane="bottomRight" state="frozen"/>
      <selection pane="topRight" activeCell="C1" sqref="C1"/>
      <selection pane="bottomLeft" activeCell="A8" sqref="A8"/>
      <selection pane="bottomRight" activeCell="A385" sqref="A385:XFD38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44210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c r="C387" s="59"/>
      <c r="D387" s="49"/>
      <c r="E387" s="61"/>
      <c r="F387" s="60"/>
      <c r="G387" s="59"/>
      <c r="H387" s="61"/>
      <c r="I387" s="55"/>
      <c r="J387" s="59"/>
      <c r="K387" s="61"/>
      <c r="L387" s="59"/>
      <c r="M387" s="61"/>
      <c r="N387" s="48"/>
      <c r="O387" s="60"/>
      <c r="P387" s="124"/>
      <c r="Q387" s="60"/>
      <c r="R387" s="48"/>
      <c r="S387" s="60"/>
      <c r="T387" s="60"/>
      <c r="U387" s="78"/>
    </row>
    <row r="388" spans="2:28" ht="9.5" customHeight="1" thickBot="1" x14ac:dyDescent="0.6">
      <c r="B388" s="66"/>
      <c r="C388" s="79"/>
      <c r="D388" s="80"/>
      <c r="E388" s="82"/>
      <c r="F388" s="95"/>
      <c r="G388" s="79"/>
      <c r="H388" s="82"/>
      <c r="I388" s="82"/>
      <c r="J388" s="79"/>
      <c r="K388" s="82"/>
      <c r="L388" s="79"/>
      <c r="M388" s="82"/>
      <c r="N388" s="83"/>
      <c r="O388" s="81"/>
      <c r="P388" s="94"/>
      <c r="Q388" s="95"/>
      <c r="R388" s="120"/>
      <c r="S388" s="95"/>
      <c r="T388" s="95"/>
      <c r="U388" s="67"/>
    </row>
    <row r="390" spans="2:28" ht="13" customHeight="1" x14ac:dyDescent="0.55000000000000004">
      <c r="E390" s="112"/>
      <c r="F390" s="113"/>
      <c r="G390" s="112" t="s">
        <v>80</v>
      </c>
      <c r="H390" s="113"/>
      <c r="I390" s="113"/>
      <c r="J390" s="113"/>
      <c r="U390" s="72"/>
    </row>
    <row r="391" spans="2:28" ht="13" customHeight="1" x14ac:dyDescent="0.55000000000000004">
      <c r="E391" s="112" t="s">
        <v>98</v>
      </c>
      <c r="F391" s="113"/>
      <c r="G391" s="288" t="s">
        <v>79</v>
      </c>
      <c r="H391" s="289"/>
      <c r="I391" s="112" t="s">
        <v>106</v>
      </c>
      <c r="J391" s="113"/>
    </row>
    <row r="392" spans="2:28" ht="13" customHeight="1" x14ac:dyDescent="0.55000000000000004">
      <c r="B392" s="130">
        <v>1</v>
      </c>
      <c r="E392" s="114" t="s">
        <v>108</v>
      </c>
      <c r="F392" s="113"/>
      <c r="G392" s="115"/>
      <c r="H392" s="115"/>
      <c r="I392" s="112" t="s">
        <v>107</v>
      </c>
      <c r="J392" s="113"/>
    </row>
    <row r="393" spans="2:28" ht="18.5" customHeight="1" x14ac:dyDescent="0.55000000000000004">
      <c r="E393" s="112" t="s">
        <v>96</v>
      </c>
      <c r="F393" s="113"/>
      <c r="G393" s="112" t="s">
        <v>97</v>
      </c>
      <c r="H393" s="113"/>
      <c r="I393" s="113"/>
      <c r="J393" s="113"/>
    </row>
    <row r="394" spans="2:28" ht="13" customHeight="1" x14ac:dyDescent="0.55000000000000004">
      <c r="E394" s="112" t="s">
        <v>98</v>
      </c>
      <c r="F394" s="113"/>
      <c r="G394" s="112" t="s">
        <v>99</v>
      </c>
      <c r="H394" s="113"/>
      <c r="I394" s="113"/>
      <c r="J394" s="113"/>
    </row>
    <row r="395" spans="2:28" ht="13" customHeight="1" x14ac:dyDescent="0.55000000000000004">
      <c r="E395" s="112" t="s">
        <v>98</v>
      </c>
      <c r="F395" s="113"/>
      <c r="G395" s="112" t="s">
        <v>100</v>
      </c>
      <c r="H395" s="113"/>
      <c r="I395" s="113"/>
      <c r="J395" s="113"/>
    </row>
    <row r="396" spans="2:28" ht="13" customHeight="1" x14ac:dyDescent="0.55000000000000004">
      <c r="E396" s="112" t="s">
        <v>101</v>
      </c>
      <c r="F396" s="113"/>
      <c r="G396" s="112" t="s">
        <v>102</v>
      </c>
      <c r="H396" s="113"/>
      <c r="I396" s="113"/>
      <c r="J396" s="113"/>
    </row>
    <row r="397" spans="2:28" ht="13" customHeight="1" x14ac:dyDescent="0.55000000000000004">
      <c r="E397" s="112" t="s">
        <v>103</v>
      </c>
      <c r="F397" s="113"/>
      <c r="G397" s="112" t="s">
        <v>104</v>
      </c>
      <c r="H397" s="113"/>
      <c r="I397" s="113"/>
      <c r="J397" s="113"/>
    </row>
  </sheetData>
  <mergeCells count="12">
    <mergeCell ref="G391:H39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92"/>
  <sheetViews>
    <sheetView tabSelected="1" topLeftCell="A5" zoomScale="96" zoomScaleNormal="96" workbookViewId="0">
      <pane xSplit="1" ySplit="3" topLeftCell="B376" activePane="bottomRight" state="frozen"/>
      <selection activeCell="A5" sqref="A5"/>
      <selection pane="topRight" activeCell="B5" sqref="B5"/>
      <selection pane="bottomLeft" activeCell="A8" sqref="A8"/>
      <selection pane="bottomRight" activeCell="L385" sqref="L38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85" si="5947">+BA344+1</f>
        <v>128</v>
      </c>
      <c r="BB345" s="130">
        <v>0</v>
      </c>
      <c r="BC345" s="27">
        <f t="shared" ref="BC345" si="5948">+BC344+BB345</f>
        <v>22</v>
      </c>
      <c r="BD345" s="239">
        <f t="shared" ref="BD345:BD385"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 si="7308">+B373</f>
        <v>14</v>
      </c>
      <c r="BG373" s="230">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80">
        <f t="shared" ref="BO373" si="7317">+A373</f>
        <v>44197</v>
      </c>
      <c r="BP373">
        <f t="shared" ref="BP373" si="7318">+AF373</f>
        <v>8888</v>
      </c>
      <c r="BQ373">
        <f t="shared" ref="BQ373" si="7319">+AH373</f>
        <v>7912</v>
      </c>
      <c r="BR373">
        <f t="shared" ref="BR373"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 si="7326">+AR373</f>
        <v>802</v>
      </c>
      <c r="BY373">
        <f t="shared" ref="BY373"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6"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5"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Z376"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AG377" si="7394">+AH375-AH374</f>
        <v>43</v>
      </c>
      <c r="AH375" s="156">
        <v>8011</v>
      </c>
      <c r="AI375" s="185">
        <f t="shared" ref="AI375:AI377"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v>44200</v>
      </c>
      <c r="B376" s="241">
        <v>16</v>
      </c>
      <c r="C376" s="155">
        <f t="shared" ref="C376" si="7403">+B376+C375</f>
        <v>4339</v>
      </c>
      <c r="D376" s="155">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8">
        <v>188</v>
      </c>
      <c r="Z376" s="75">
        <f t="shared" si="7388"/>
        <v>44200</v>
      </c>
      <c r="AA376" s="231">
        <f t="shared" ref="AA376" si="7405">+AF376+AL376+AR376</f>
        <v>9878</v>
      </c>
      <c r="AB376" s="231">
        <f t="shared" ref="AB376" si="7406">+AH376+AN376+AT376</f>
        <v>8797</v>
      </c>
      <c r="AC376" s="232">
        <f t="shared" ref="AC376" si="7407">+AJ376+AP376+AV376</f>
        <v>160</v>
      </c>
      <c r="AD376" s="184">
        <f t="shared" ref="AD376" si="7408">+AF376-AF375</f>
        <v>53</v>
      </c>
      <c r="AE376" s="244">
        <f t="shared" ref="AE376" si="7409">+AE375+AD376</f>
        <v>7812</v>
      </c>
      <c r="AF376" s="156">
        <v>9017</v>
      </c>
      <c r="AG376" s="185">
        <f t="shared" si="7394"/>
        <v>44</v>
      </c>
      <c r="AH376" s="156">
        <v>8055</v>
      </c>
      <c r="AI376" s="185">
        <f t="shared" si="7395"/>
        <v>3</v>
      </c>
      <c r="AJ376" s="186">
        <v>153</v>
      </c>
      <c r="AK376" s="187">
        <f t="shared" ref="AK376" si="7410">+AL376-AL375</f>
        <v>0</v>
      </c>
      <c r="AL376" s="156">
        <v>46</v>
      </c>
      <c r="AM376" s="185">
        <f t="shared" ref="AM376" si="7411">+AN376-AN375</f>
        <v>0</v>
      </c>
      <c r="AN376" s="156">
        <v>46</v>
      </c>
      <c r="AO376" s="185">
        <f t="shared" ref="AO376" si="7412">+AP376-AP375</f>
        <v>0</v>
      </c>
      <c r="AP376" s="188">
        <v>0</v>
      </c>
      <c r="AQ376" s="187">
        <f t="shared" ref="AQ376" si="7413">+AR376-AR375</f>
        <v>3</v>
      </c>
      <c r="AR376" s="156">
        <v>815</v>
      </c>
      <c r="AS376" s="185">
        <f t="shared" ref="AS376" si="7414">+AT376-AT375</f>
        <v>7</v>
      </c>
      <c r="AT376" s="156">
        <v>696</v>
      </c>
      <c r="AU376" s="185">
        <f t="shared" ref="AU376" si="7415">+AV376-AV375</f>
        <v>0</v>
      </c>
      <c r="AV376" s="189">
        <v>7</v>
      </c>
      <c r="AW376" s="256">
        <v>205</v>
      </c>
      <c r="AX376" s="238">
        <f t="shared" si="7352"/>
        <v>44200</v>
      </c>
      <c r="AY376" s="6">
        <v>1</v>
      </c>
      <c r="AZ376" s="239">
        <f t="shared" ref="AZ376" si="7416">+AZ375+AY376</f>
        <v>370</v>
      </c>
      <c r="BA376" s="239">
        <f t="shared" si="5947"/>
        <v>159</v>
      </c>
      <c r="BB376" s="130">
        <v>14</v>
      </c>
      <c r="BC376" s="27">
        <f t="shared" ref="BC376" si="7417">+BC375+BB376</f>
        <v>41</v>
      </c>
      <c r="BD376" s="239">
        <f t="shared" si="5949"/>
        <v>194</v>
      </c>
      <c r="BE376" s="230">
        <f t="shared" ref="BE376" si="7418">+Z376</f>
        <v>44200</v>
      </c>
      <c r="BF376" s="132">
        <f t="shared" ref="BF376" si="7419">+B376</f>
        <v>16</v>
      </c>
      <c r="BG376" s="230">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80">
        <f t="shared" ref="BO376" si="7428">+A376</f>
        <v>44200</v>
      </c>
      <c r="BP376">
        <f t="shared" ref="BP376" si="7429">+AF376</f>
        <v>9017</v>
      </c>
      <c r="BQ376">
        <f t="shared" ref="BQ376" si="7430">+AH376</f>
        <v>8055</v>
      </c>
      <c r="BR376">
        <f t="shared" ref="BR376" si="7431">+AJ376</f>
        <v>153</v>
      </c>
      <c r="BS376" s="180">
        <f t="shared" ref="BS376" si="7432">+A376</f>
        <v>44200</v>
      </c>
      <c r="BT376">
        <f t="shared" ref="BT376" si="7433">+AL376</f>
        <v>46</v>
      </c>
      <c r="BU376">
        <f t="shared" ref="BU376" si="7434">+AN376</f>
        <v>46</v>
      </c>
      <c r="BV376">
        <f t="shared" ref="BV376" si="7435">+AP376</f>
        <v>0</v>
      </c>
      <c r="BW376" s="180">
        <f t="shared" ref="BW376" si="7436">+A376</f>
        <v>44200</v>
      </c>
      <c r="BX376">
        <f t="shared" ref="BX376" si="7437">+AR376</f>
        <v>815</v>
      </c>
      <c r="BY376">
        <f t="shared" ref="BY376" si="7438">+AT376</f>
        <v>696</v>
      </c>
      <c r="BZ376">
        <f t="shared" ref="BZ376" si="7439">+AV376</f>
        <v>7</v>
      </c>
      <c r="CA376" s="180">
        <f t="shared" ref="CA376" si="7440">+A376</f>
        <v>44200</v>
      </c>
      <c r="CB376">
        <f t="shared" ref="CB376" si="7441">+AD376</f>
        <v>53</v>
      </c>
      <c r="CC376">
        <f t="shared" ref="CC376" si="7442">+AG376</f>
        <v>44</v>
      </c>
      <c r="CD376" s="180">
        <f t="shared" ref="CD376" si="7443">+A376</f>
        <v>44200</v>
      </c>
      <c r="CE376">
        <f t="shared" ref="CE376" si="7444">+AI376</f>
        <v>3</v>
      </c>
      <c r="CF376" s="1">
        <f t="shared" ref="CF376" si="7445">+Z376</f>
        <v>44200</v>
      </c>
      <c r="CG376" s="284">
        <f t="shared" ref="CG376" si="7446">+AD376</f>
        <v>53</v>
      </c>
      <c r="CH376" s="287">
        <f t="shared" ref="CH376" si="7447">+Z376</f>
        <v>44200</v>
      </c>
      <c r="CI376" s="285">
        <f t="shared" ref="CI376" si="7448">+AI376</f>
        <v>3</v>
      </c>
    </row>
    <row r="377" spans="1:87" ht="18" customHeight="1" x14ac:dyDescent="0.55000000000000004">
      <c r="A377" s="180">
        <v>44201</v>
      </c>
      <c r="B377" s="241">
        <v>9</v>
      </c>
      <c r="C377" s="155">
        <f t="shared" ref="C377" si="7449">+B377+C376</f>
        <v>4348</v>
      </c>
      <c r="D377" s="155">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8">
        <v>189</v>
      </c>
      <c r="Z377" s="75">
        <f t="shared" ref="Z377" si="7451">+A377</f>
        <v>44201</v>
      </c>
      <c r="AA377" s="231">
        <f t="shared" ref="AA377" si="7452">+AF377+AL377+AR377</f>
        <v>9912</v>
      </c>
      <c r="AB377" s="231">
        <f t="shared" ref="AB377" si="7453">+AH377+AN377+AT377</f>
        <v>8870</v>
      </c>
      <c r="AC377" s="232">
        <f t="shared" ref="AC377" si="7454">+AJ377+AP377+AV377</f>
        <v>160</v>
      </c>
      <c r="AD377" s="184">
        <f t="shared" ref="AD377" si="7455">+AF377-AF376</f>
        <v>32</v>
      </c>
      <c r="AE377" s="244">
        <f t="shared" ref="AE377" si="7456">+AE376+AD377</f>
        <v>7844</v>
      </c>
      <c r="AF377" s="156">
        <v>9049</v>
      </c>
      <c r="AG377" s="185">
        <f t="shared" si="7394"/>
        <v>72</v>
      </c>
      <c r="AH377" s="156">
        <v>8127</v>
      </c>
      <c r="AI377" s="185">
        <f t="shared" si="7395"/>
        <v>0</v>
      </c>
      <c r="AJ377" s="186">
        <v>153</v>
      </c>
      <c r="AK377" s="187">
        <f t="shared" ref="AK377" si="7457">+AL377-AL376</f>
        <v>0</v>
      </c>
      <c r="AL377" s="156">
        <v>46</v>
      </c>
      <c r="AM377" s="185">
        <f t="shared" ref="AM377" si="7458">+AN377-AN376</f>
        <v>0</v>
      </c>
      <c r="AN377" s="156">
        <v>46</v>
      </c>
      <c r="AO377" s="185">
        <f t="shared" ref="AO377" si="7459">+AP377-AP376</f>
        <v>0</v>
      </c>
      <c r="AP377" s="188">
        <v>0</v>
      </c>
      <c r="AQ377" s="187">
        <f t="shared" ref="AQ377" si="7460">+AR377-AR376</f>
        <v>2</v>
      </c>
      <c r="AR377" s="156">
        <v>817</v>
      </c>
      <c r="AS377" s="185">
        <f t="shared" ref="AS377:AS379" si="7461">+AT377-AT376</f>
        <v>1</v>
      </c>
      <c r="AT377" s="156">
        <v>697</v>
      </c>
      <c r="AU377" s="185">
        <f t="shared" ref="AU377" si="7462">+AV377-AV376</f>
        <v>0</v>
      </c>
      <c r="AV377" s="189">
        <v>7</v>
      </c>
      <c r="AW377" s="256">
        <v>206</v>
      </c>
      <c r="AX377" s="238">
        <f t="shared" ref="AX377:AX383" si="7463">+A377</f>
        <v>44201</v>
      </c>
      <c r="AY377" s="6">
        <v>1</v>
      </c>
      <c r="AZ377" s="239">
        <f t="shared" ref="AZ377" si="7464">+AZ376+AY377</f>
        <v>371</v>
      </c>
      <c r="BA377" s="239">
        <f t="shared" si="5947"/>
        <v>160</v>
      </c>
      <c r="BB377" s="130">
        <v>20</v>
      </c>
      <c r="BC377" s="27">
        <f t="shared" ref="BC377" si="7465">+BC376+BB377</f>
        <v>61</v>
      </c>
      <c r="BD377" s="239">
        <f t="shared" si="5949"/>
        <v>195</v>
      </c>
      <c r="BE377" s="230">
        <f t="shared" ref="BE377" si="7466">+Z377</f>
        <v>44201</v>
      </c>
      <c r="BF377" s="132">
        <f t="shared" ref="BF377" si="7467">+B377</f>
        <v>9</v>
      </c>
      <c r="BG377" s="230">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80">
        <f t="shared" ref="BO377" si="7476">+A377</f>
        <v>44201</v>
      </c>
      <c r="BP377">
        <f t="shared" ref="BP377" si="7477">+AF377</f>
        <v>9049</v>
      </c>
      <c r="BQ377">
        <f t="shared" ref="BQ377" si="7478">+AH377</f>
        <v>8127</v>
      </c>
      <c r="BR377">
        <f t="shared" ref="BR377" si="7479">+AJ377</f>
        <v>153</v>
      </c>
      <c r="BS377" s="180">
        <f t="shared" ref="BS377" si="7480">+A377</f>
        <v>44201</v>
      </c>
      <c r="BT377">
        <f t="shared" ref="BT377" si="7481">+AL377</f>
        <v>46</v>
      </c>
      <c r="BU377">
        <f t="shared" ref="BU377" si="7482">+AN377</f>
        <v>46</v>
      </c>
      <c r="BV377">
        <f t="shared" ref="BV377" si="7483">+AP377</f>
        <v>0</v>
      </c>
      <c r="BW377" s="180">
        <f t="shared" ref="BW377" si="7484">+A377</f>
        <v>44201</v>
      </c>
      <c r="BX377">
        <f t="shared" ref="BX377" si="7485">+AR377</f>
        <v>817</v>
      </c>
      <c r="BY377">
        <f t="shared" ref="BY377" si="7486">+AT377</f>
        <v>697</v>
      </c>
      <c r="BZ377">
        <f t="shared" ref="BZ377" si="7487">+AV377</f>
        <v>7</v>
      </c>
      <c r="CA377" s="180">
        <f t="shared" ref="CA377" si="7488">+A377</f>
        <v>44201</v>
      </c>
      <c r="CB377">
        <f t="shared" ref="CB377" si="7489">+AD377</f>
        <v>32</v>
      </c>
      <c r="CC377">
        <f t="shared" ref="CC377" si="7490">+AG377</f>
        <v>72</v>
      </c>
      <c r="CD377" s="180">
        <f t="shared" ref="CD377" si="7491">+A377</f>
        <v>44201</v>
      </c>
      <c r="CE377">
        <f t="shared" ref="CE377" si="7492">+AI377</f>
        <v>0</v>
      </c>
      <c r="CF377" s="1">
        <f t="shared" ref="CF377" si="7493">+Z377</f>
        <v>44201</v>
      </c>
      <c r="CG377" s="284">
        <f t="shared" ref="CG377" si="7494">+AD377</f>
        <v>32</v>
      </c>
      <c r="CH377" s="287">
        <f t="shared" ref="CH377" si="7495">+Z377</f>
        <v>44201</v>
      </c>
      <c r="CI377" s="285">
        <f t="shared" ref="CI377" si="7496">+AI377</f>
        <v>0</v>
      </c>
    </row>
    <row r="378" spans="1:87" ht="18" customHeight="1" x14ac:dyDescent="0.55000000000000004">
      <c r="A378" s="180">
        <v>44202</v>
      </c>
      <c r="B378" s="241">
        <v>11</v>
      </c>
      <c r="C378" s="155">
        <f t="shared" ref="C378" si="7497">+B378+C377</f>
        <v>4359</v>
      </c>
      <c r="D378" s="155">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8">
        <v>190</v>
      </c>
      <c r="Z378" s="75">
        <f t="shared" ref="Z378" si="7499">+A378</f>
        <v>44202</v>
      </c>
      <c r="AA378" s="231">
        <f t="shared" ref="AA378" si="7500">+AF378+AL378+AR378</f>
        <v>9939</v>
      </c>
      <c r="AB378" s="231">
        <f t="shared" ref="AB378" si="7501">+AH378+AN378+AT378</f>
        <v>8947</v>
      </c>
      <c r="AC378" s="232">
        <f t="shared" ref="AC378" si="7502">+AJ378+AP378+AV378</f>
        <v>161</v>
      </c>
      <c r="AD378" s="184">
        <f t="shared" ref="AD378" si="7503">+AF378-AF377</f>
        <v>25</v>
      </c>
      <c r="AE378" s="244">
        <f t="shared" ref="AE378" si="7504">+AE377+AD378</f>
        <v>7869</v>
      </c>
      <c r="AF378" s="156">
        <v>9074</v>
      </c>
      <c r="AG378" s="185">
        <f t="shared" ref="AG378" si="7505">+AH378-AH377</f>
        <v>74</v>
      </c>
      <c r="AH378" s="156">
        <v>8201</v>
      </c>
      <c r="AI378" s="185">
        <f t="shared" ref="AI378" si="7506">+AJ378-AJ377</f>
        <v>1</v>
      </c>
      <c r="AJ378" s="186">
        <v>154</v>
      </c>
      <c r="AK378" s="187">
        <f t="shared" ref="AK378" si="7507">+AL378-AL377</f>
        <v>0</v>
      </c>
      <c r="AL378" s="156">
        <v>46</v>
      </c>
      <c r="AM378" s="185">
        <f t="shared" ref="AM378" si="7508">+AN378-AN377</f>
        <v>0</v>
      </c>
      <c r="AN378" s="156">
        <v>46</v>
      </c>
      <c r="AO378" s="185">
        <f t="shared" ref="AO378" si="7509">+AP378-AP377</f>
        <v>0</v>
      </c>
      <c r="AP378" s="188">
        <v>0</v>
      </c>
      <c r="AQ378" s="187">
        <f t="shared" ref="AQ378" si="7510">+AR378-AR377</f>
        <v>2</v>
      </c>
      <c r="AR378" s="156">
        <v>819</v>
      </c>
      <c r="AS378" s="185">
        <f t="shared" si="7461"/>
        <v>3</v>
      </c>
      <c r="AT378" s="156">
        <v>700</v>
      </c>
      <c r="AU378" s="185">
        <f t="shared" ref="AU378" si="7511">+AV378-AV377</f>
        <v>0</v>
      </c>
      <c r="AV378" s="189">
        <v>7</v>
      </c>
      <c r="AW378" s="256">
        <v>207</v>
      </c>
      <c r="AX378" s="238">
        <f t="shared" si="7463"/>
        <v>44202</v>
      </c>
      <c r="AY378" s="6">
        <v>0</v>
      </c>
      <c r="AZ378" s="239">
        <f t="shared" ref="AZ378" si="7512">+AZ377+AY378</f>
        <v>371</v>
      </c>
      <c r="BA378" s="239">
        <f t="shared" si="5947"/>
        <v>161</v>
      </c>
      <c r="BB378" s="130">
        <v>51</v>
      </c>
      <c r="BC378" s="27">
        <f t="shared" ref="BC378" si="7513">+BC377+BB378</f>
        <v>112</v>
      </c>
      <c r="BD378" s="239">
        <f t="shared" si="5949"/>
        <v>196</v>
      </c>
      <c r="BE378" s="230">
        <f t="shared" ref="BE378" si="7514">+Z378</f>
        <v>44202</v>
      </c>
      <c r="BF378" s="132">
        <f t="shared" ref="BF378" si="7515">+B378</f>
        <v>11</v>
      </c>
      <c r="BG378" s="230">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80">
        <f t="shared" ref="BO378" si="7524">+A378</f>
        <v>44202</v>
      </c>
      <c r="BP378">
        <f t="shared" ref="BP378" si="7525">+AF378</f>
        <v>9074</v>
      </c>
      <c r="BQ378">
        <f t="shared" ref="BQ378" si="7526">+AH378</f>
        <v>8201</v>
      </c>
      <c r="BR378">
        <f t="shared" ref="BR378" si="7527">+AJ378</f>
        <v>154</v>
      </c>
      <c r="BS378" s="180">
        <f t="shared" ref="BS378" si="7528">+A378</f>
        <v>44202</v>
      </c>
      <c r="BT378">
        <f t="shared" ref="BT378" si="7529">+AL378</f>
        <v>46</v>
      </c>
      <c r="BU378">
        <f t="shared" ref="BU378" si="7530">+AN378</f>
        <v>46</v>
      </c>
      <c r="BV378">
        <f t="shared" ref="BV378" si="7531">+AP378</f>
        <v>0</v>
      </c>
      <c r="BW378" s="180">
        <f t="shared" ref="BW378" si="7532">+A378</f>
        <v>44202</v>
      </c>
      <c r="BX378">
        <f t="shared" ref="BX378" si="7533">+AR378</f>
        <v>819</v>
      </c>
      <c r="BY378">
        <f t="shared" ref="BY378" si="7534">+AT378</f>
        <v>700</v>
      </c>
      <c r="BZ378">
        <f t="shared" ref="BZ378" si="7535">+AV378</f>
        <v>7</v>
      </c>
      <c r="CA378" s="180">
        <f t="shared" ref="CA378" si="7536">+A378</f>
        <v>44202</v>
      </c>
      <c r="CB378">
        <f t="shared" ref="CB378" si="7537">+AD378</f>
        <v>25</v>
      </c>
      <c r="CC378">
        <f t="shared" ref="CC378" si="7538">+AG378</f>
        <v>74</v>
      </c>
      <c r="CD378" s="180">
        <f t="shared" ref="CD378" si="7539">+A378</f>
        <v>44202</v>
      </c>
      <c r="CE378">
        <f t="shared" ref="CE378" si="7540">+AI378</f>
        <v>1</v>
      </c>
      <c r="CF378" s="1">
        <f t="shared" ref="CF378" si="7541">+Z378</f>
        <v>44202</v>
      </c>
      <c r="CG378" s="284">
        <f t="shared" ref="CG378" si="7542">+AD378</f>
        <v>25</v>
      </c>
      <c r="CH378" s="287">
        <f t="shared" ref="CH378" si="7543">+Z378</f>
        <v>44202</v>
      </c>
      <c r="CI378" s="285">
        <f t="shared" ref="CI378" si="7544">+AI378</f>
        <v>1</v>
      </c>
    </row>
    <row r="379" spans="1:87" ht="18" customHeight="1" x14ac:dyDescent="0.55000000000000004">
      <c r="A379" s="180">
        <v>44203</v>
      </c>
      <c r="B379" s="241">
        <v>16</v>
      </c>
      <c r="C379" s="155">
        <f t="shared" ref="C379" si="7545">+B379+C378</f>
        <v>4375</v>
      </c>
      <c r="D379" s="155">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8">
        <v>191</v>
      </c>
      <c r="Z379" s="75">
        <f t="shared" ref="Z379" si="7546">+A379</f>
        <v>44203</v>
      </c>
      <c r="AA379" s="231">
        <f t="shared" ref="AA379" si="7547">+AF379+AL379+AR379</f>
        <v>9975</v>
      </c>
      <c r="AB379" s="231">
        <f t="shared" ref="AB379" si="7548">+AH379+AN379+AT379</f>
        <v>9012</v>
      </c>
      <c r="AC379" s="232">
        <f t="shared" ref="AC379" si="7549">+AJ379+AP379+AV379</f>
        <v>161</v>
      </c>
      <c r="AD379" s="184">
        <f t="shared" ref="AD379" si="7550">+AF379-AF378</f>
        <v>33</v>
      </c>
      <c r="AE379" s="244">
        <f t="shared" ref="AE379" si="7551">+AE378+AD379</f>
        <v>7902</v>
      </c>
      <c r="AF379" s="156">
        <v>9107</v>
      </c>
      <c r="AG379" s="185">
        <f t="shared" ref="AG379" si="7552">+AH379-AH378</f>
        <v>57</v>
      </c>
      <c r="AH379" s="156">
        <v>8258</v>
      </c>
      <c r="AI379" s="185">
        <f t="shared" ref="AI379" si="7553">+AJ379-AJ378</f>
        <v>0</v>
      </c>
      <c r="AJ379" s="186">
        <v>154</v>
      </c>
      <c r="AK379" s="187">
        <f t="shared" ref="AK379" si="7554">+AL379-AL378</f>
        <v>0</v>
      </c>
      <c r="AL379" s="156">
        <v>46</v>
      </c>
      <c r="AM379" s="185">
        <f t="shared" ref="AM379" si="7555">+AN379-AN378</f>
        <v>0</v>
      </c>
      <c r="AN379" s="156">
        <v>46</v>
      </c>
      <c r="AO379" s="185">
        <f t="shared" ref="AO379" si="7556">+AP379-AP378</f>
        <v>0</v>
      </c>
      <c r="AP379" s="188">
        <v>0</v>
      </c>
      <c r="AQ379" s="187">
        <f t="shared" ref="AQ379" si="7557">+AR379-AR378</f>
        <v>3</v>
      </c>
      <c r="AR379" s="156">
        <v>822</v>
      </c>
      <c r="AS379" s="185">
        <f t="shared" si="7461"/>
        <v>8</v>
      </c>
      <c r="AT379" s="156">
        <v>708</v>
      </c>
      <c r="AU379" s="185">
        <f t="shared" ref="AU379" si="7558">+AV379-AV378</f>
        <v>0</v>
      </c>
      <c r="AV379" s="189">
        <v>7</v>
      </c>
      <c r="AW379" s="256">
        <v>208</v>
      </c>
      <c r="AX379" s="238">
        <f t="shared" si="7463"/>
        <v>44203</v>
      </c>
      <c r="AY379" s="6">
        <v>1</v>
      </c>
      <c r="AZ379" s="239">
        <f t="shared" ref="AZ379" si="7559">+AZ378+AY379</f>
        <v>372</v>
      </c>
      <c r="BA379" s="239">
        <f t="shared" si="5947"/>
        <v>162</v>
      </c>
      <c r="BB379" s="130">
        <v>33</v>
      </c>
      <c r="BC379" s="27">
        <f t="shared" ref="BC379" si="7560">+BC378+BB379</f>
        <v>145</v>
      </c>
      <c r="BD379" s="239">
        <f t="shared" si="5949"/>
        <v>197</v>
      </c>
      <c r="BE379" s="230">
        <f t="shared" ref="BE379" si="7561">+Z379</f>
        <v>44203</v>
      </c>
      <c r="BF379" s="132">
        <f t="shared" ref="BF379" si="7562">+B379</f>
        <v>16</v>
      </c>
      <c r="BG379" s="230">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80">
        <f t="shared" ref="BO379" si="7571">+A379</f>
        <v>44203</v>
      </c>
      <c r="BP379">
        <f t="shared" ref="BP379" si="7572">+AF379</f>
        <v>9107</v>
      </c>
      <c r="BQ379">
        <f t="shared" ref="BQ379" si="7573">+AH379</f>
        <v>8258</v>
      </c>
      <c r="BR379">
        <f t="shared" ref="BR379" si="7574">+AJ379</f>
        <v>154</v>
      </c>
      <c r="BS379" s="180">
        <f t="shared" ref="BS379" si="7575">+A379</f>
        <v>44203</v>
      </c>
      <c r="BT379">
        <f t="shared" ref="BT379" si="7576">+AL379</f>
        <v>46</v>
      </c>
      <c r="BU379">
        <f t="shared" ref="BU379" si="7577">+AN379</f>
        <v>46</v>
      </c>
      <c r="BV379">
        <f t="shared" ref="BV379" si="7578">+AP379</f>
        <v>0</v>
      </c>
      <c r="BW379" s="180">
        <f t="shared" ref="BW379" si="7579">+A379</f>
        <v>44203</v>
      </c>
      <c r="BX379">
        <f t="shared" ref="BX379" si="7580">+AR379</f>
        <v>822</v>
      </c>
      <c r="BY379">
        <f t="shared" ref="BY379" si="7581">+AT379</f>
        <v>708</v>
      </c>
      <c r="BZ379">
        <f t="shared" ref="BZ379" si="7582">+AV379</f>
        <v>7</v>
      </c>
      <c r="CA379" s="180">
        <f t="shared" ref="CA379" si="7583">+A379</f>
        <v>44203</v>
      </c>
      <c r="CB379">
        <f t="shared" ref="CB379" si="7584">+AD379</f>
        <v>33</v>
      </c>
      <c r="CC379">
        <f t="shared" ref="CC379" si="7585">+AG379</f>
        <v>57</v>
      </c>
      <c r="CD379" s="180">
        <f t="shared" ref="CD379" si="7586">+A379</f>
        <v>44203</v>
      </c>
      <c r="CE379">
        <f t="shared" ref="CE379" si="7587">+AI379</f>
        <v>0</v>
      </c>
      <c r="CF379" s="1">
        <f t="shared" ref="CF379" si="7588">+Z379</f>
        <v>44203</v>
      </c>
      <c r="CG379" s="284">
        <f t="shared" ref="CG379" si="7589">+AD379</f>
        <v>33</v>
      </c>
      <c r="CH379" s="287">
        <f t="shared" ref="CH379" si="7590">+Z379</f>
        <v>44203</v>
      </c>
      <c r="CI379" s="285">
        <f t="shared" ref="CI379" si="7591">+AI379</f>
        <v>0</v>
      </c>
    </row>
    <row r="380" spans="1:87" ht="18" customHeight="1" x14ac:dyDescent="0.55000000000000004">
      <c r="A380" s="180">
        <v>44204</v>
      </c>
      <c r="B380" s="241">
        <v>16</v>
      </c>
      <c r="C380" s="155">
        <f t="shared" ref="C380" si="7592">+B380+C379</f>
        <v>4391</v>
      </c>
      <c r="D380" s="155">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8">
        <v>192</v>
      </c>
      <c r="Z380" s="75">
        <f t="shared" ref="Z380" si="7594">+A380</f>
        <v>44204</v>
      </c>
      <c r="AA380" s="231">
        <f t="shared" ref="AA380" si="7595">+AF380+AL380+AR380</f>
        <v>10023</v>
      </c>
      <c r="AB380" s="231">
        <f t="shared" ref="AB380" si="7596">+AH380+AN380+AT380</f>
        <v>9067</v>
      </c>
      <c r="AC380" s="232">
        <f t="shared" ref="AC380" si="7597">+AJ380+AP380+AV380</f>
        <v>162</v>
      </c>
      <c r="AD380" s="184">
        <f t="shared" ref="AD380" si="7598">+AF380-AF379</f>
        <v>45</v>
      </c>
      <c r="AE380" s="244">
        <f t="shared" ref="AE380" si="7599">+AE379+AD380</f>
        <v>7947</v>
      </c>
      <c r="AF380" s="156">
        <v>9152</v>
      </c>
      <c r="AG380" s="185">
        <f t="shared" ref="AG380" si="7600">+AH380-AH379</f>
        <v>49</v>
      </c>
      <c r="AH380" s="156">
        <v>8307</v>
      </c>
      <c r="AI380" s="185">
        <f t="shared" ref="AI380" si="7601">+AJ380-AJ379</f>
        <v>1</v>
      </c>
      <c r="AJ380" s="186">
        <v>155</v>
      </c>
      <c r="AK380" s="187">
        <f t="shared" ref="AK380" si="7602">+AL380-AL379</f>
        <v>0</v>
      </c>
      <c r="AL380" s="156">
        <v>46</v>
      </c>
      <c r="AM380" s="185">
        <f t="shared" ref="AM380" si="7603">+AN380-AN379</f>
        <v>0</v>
      </c>
      <c r="AN380" s="156">
        <v>46</v>
      </c>
      <c r="AO380" s="185">
        <f t="shared" ref="AO380" si="7604">+AP380-AP379</f>
        <v>0</v>
      </c>
      <c r="AP380" s="188">
        <v>0</v>
      </c>
      <c r="AQ380" s="187">
        <f t="shared" ref="AQ380" si="7605">+AR380-AR379</f>
        <v>3</v>
      </c>
      <c r="AR380" s="156">
        <v>825</v>
      </c>
      <c r="AS380" s="185">
        <f t="shared" ref="AS380" si="7606">+AT380-AT379</f>
        <v>6</v>
      </c>
      <c r="AT380" s="156">
        <v>714</v>
      </c>
      <c r="AU380" s="185">
        <f t="shared" ref="AU380" si="7607">+AV380-AV379</f>
        <v>0</v>
      </c>
      <c r="AV380" s="189">
        <v>7</v>
      </c>
      <c r="AW380" s="256">
        <v>209</v>
      </c>
      <c r="AX380" s="238">
        <f t="shared" si="7463"/>
        <v>44204</v>
      </c>
      <c r="AY380" s="6">
        <v>0</v>
      </c>
      <c r="AZ380" s="239">
        <f t="shared" ref="AZ380" si="7608">+AZ379+AY380</f>
        <v>372</v>
      </c>
      <c r="BA380" s="239">
        <f t="shared" si="5947"/>
        <v>163</v>
      </c>
      <c r="BB380" s="130">
        <v>14</v>
      </c>
      <c r="BC380" s="27">
        <f t="shared" ref="BC380" si="7609">+BC379+BB380</f>
        <v>159</v>
      </c>
      <c r="BD380" s="239">
        <f t="shared" si="5949"/>
        <v>198</v>
      </c>
      <c r="BE380" s="230">
        <f t="shared" ref="BE380" si="7610">+Z380</f>
        <v>44204</v>
      </c>
      <c r="BF380" s="132">
        <f t="shared" ref="BF380" si="7611">+B380</f>
        <v>16</v>
      </c>
      <c r="BG380" s="230">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80">
        <f t="shared" ref="BO380" si="7620">+A380</f>
        <v>44204</v>
      </c>
      <c r="BP380">
        <f t="shared" ref="BP380" si="7621">+AF380</f>
        <v>9152</v>
      </c>
      <c r="BQ380">
        <f t="shared" ref="BQ380" si="7622">+AH380</f>
        <v>8307</v>
      </c>
      <c r="BR380">
        <f t="shared" ref="BR380" si="7623">+AJ380</f>
        <v>155</v>
      </c>
      <c r="BS380" s="180">
        <f t="shared" ref="BS380" si="7624">+A380</f>
        <v>44204</v>
      </c>
      <c r="BT380">
        <f t="shared" ref="BT380" si="7625">+AL380</f>
        <v>46</v>
      </c>
      <c r="BU380">
        <f t="shared" ref="BU380" si="7626">+AN380</f>
        <v>46</v>
      </c>
      <c r="BV380">
        <f t="shared" ref="BV380" si="7627">+AP380</f>
        <v>0</v>
      </c>
      <c r="BW380" s="180">
        <f t="shared" ref="BW380" si="7628">+A380</f>
        <v>44204</v>
      </c>
      <c r="BX380">
        <f t="shared" ref="BX380" si="7629">+AR380</f>
        <v>825</v>
      </c>
      <c r="BY380">
        <f t="shared" ref="BY380" si="7630">+AT380</f>
        <v>714</v>
      </c>
      <c r="BZ380">
        <f t="shared" ref="BZ380" si="7631">+AV380</f>
        <v>7</v>
      </c>
      <c r="CA380" s="180">
        <f t="shared" ref="CA380" si="7632">+A380</f>
        <v>44204</v>
      </c>
      <c r="CB380">
        <f t="shared" ref="CB380" si="7633">+AD380</f>
        <v>45</v>
      </c>
      <c r="CC380">
        <f t="shared" ref="CC380" si="7634">+AG380</f>
        <v>49</v>
      </c>
      <c r="CD380" s="180">
        <f t="shared" ref="CD380" si="7635">+A380</f>
        <v>44204</v>
      </c>
      <c r="CE380">
        <f t="shared" ref="CE380" si="7636">+AI380</f>
        <v>1</v>
      </c>
      <c r="CF380" s="1">
        <f t="shared" ref="CF380" si="7637">+Z380</f>
        <v>44204</v>
      </c>
      <c r="CG380" s="284">
        <f t="shared" ref="CG380" si="7638">+AD380</f>
        <v>45</v>
      </c>
      <c r="CH380" s="287">
        <f t="shared" ref="CH380" si="7639">+Z380</f>
        <v>44204</v>
      </c>
      <c r="CI380" s="285">
        <f t="shared" ref="CI380" si="7640">+AI380</f>
        <v>1</v>
      </c>
    </row>
    <row r="381" spans="1:87" ht="18" customHeight="1" x14ac:dyDescent="0.55000000000000004">
      <c r="A381" s="180">
        <v>44205</v>
      </c>
      <c r="B381" s="241">
        <v>21</v>
      </c>
      <c r="C381" s="155">
        <f t="shared" ref="C381" si="7641">+B381+C380</f>
        <v>4412</v>
      </c>
      <c r="D381" s="155">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8">
        <v>193</v>
      </c>
      <c r="Z381" s="75">
        <f t="shared" ref="Z381:Z382" si="7643">+A381</f>
        <v>44205</v>
      </c>
      <c r="AA381" s="231">
        <f t="shared" ref="AA381" si="7644">+AF381+AL381+AR381</f>
        <v>10085</v>
      </c>
      <c r="AB381" s="231">
        <f t="shared" ref="AB381" si="7645">+AH381+AN381+AT381</f>
        <v>9140</v>
      </c>
      <c r="AC381" s="232">
        <f t="shared" ref="AC381" si="7646">+AJ381+AP381+AV381</f>
        <v>164</v>
      </c>
      <c r="AD381" s="184">
        <f t="shared" ref="AD381" si="7647">+AF381-AF380</f>
        <v>59</v>
      </c>
      <c r="AE381" s="244">
        <f t="shared" ref="AE381" si="7648">+AE380+AD381</f>
        <v>8006</v>
      </c>
      <c r="AF381" s="156">
        <v>9211</v>
      </c>
      <c r="AG381" s="185">
        <f t="shared" ref="AG381" si="7649">+AH381-AH380</f>
        <v>67</v>
      </c>
      <c r="AH381" s="156">
        <v>8374</v>
      </c>
      <c r="AI381" s="185">
        <f t="shared" ref="AI381" si="7650">+AJ381-AJ380</f>
        <v>2</v>
      </c>
      <c r="AJ381" s="186">
        <v>157</v>
      </c>
      <c r="AK381" s="187">
        <f t="shared" ref="AK381" si="7651">+AL381-AL380</f>
        <v>0</v>
      </c>
      <c r="AL381" s="156">
        <v>46</v>
      </c>
      <c r="AM381" s="185">
        <f t="shared" ref="AM381" si="7652">+AN381-AN380</f>
        <v>0</v>
      </c>
      <c r="AN381" s="156">
        <v>46</v>
      </c>
      <c r="AO381" s="185">
        <f t="shared" ref="AO381" si="7653">+AP381-AP380</f>
        <v>0</v>
      </c>
      <c r="AP381" s="188">
        <v>0</v>
      </c>
      <c r="AQ381" s="187">
        <f t="shared" ref="AQ381" si="7654">+AR381-AR380</f>
        <v>3</v>
      </c>
      <c r="AR381" s="156">
        <v>828</v>
      </c>
      <c r="AS381" s="185">
        <f t="shared" ref="AS381" si="7655">+AT381-AT380</f>
        <v>6</v>
      </c>
      <c r="AT381" s="156">
        <v>720</v>
      </c>
      <c r="AU381" s="185">
        <f t="shared" ref="AU381" si="7656">+AV381-AV380</f>
        <v>0</v>
      </c>
      <c r="AV381" s="189">
        <v>7</v>
      </c>
      <c r="AW381" s="256">
        <v>210</v>
      </c>
      <c r="AX381" s="238">
        <f t="shared" si="7463"/>
        <v>44205</v>
      </c>
      <c r="AY381" s="6">
        <v>1</v>
      </c>
      <c r="AZ381" s="239">
        <f t="shared" ref="AZ381" si="7657">+AZ380+AY381</f>
        <v>373</v>
      </c>
      <c r="BA381" s="239">
        <f t="shared" si="5947"/>
        <v>164</v>
      </c>
      <c r="BB381" s="130">
        <v>46</v>
      </c>
      <c r="BC381" s="27">
        <f t="shared" ref="BC381" si="7658">+BC380+BB381</f>
        <v>205</v>
      </c>
      <c r="BD381" s="239">
        <f t="shared" si="5949"/>
        <v>199</v>
      </c>
      <c r="BE381" s="230">
        <f t="shared" ref="BE381" si="7659">+Z381</f>
        <v>44205</v>
      </c>
      <c r="BF381" s="132">
        <f t="shared" ref="BF381" si="7660">+B381</f>
        <v>21</v>
      </c>
      <c r="BG381" s="230">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80">
        <f t="shared" ref="BO381" si="7669">+A381</f>
        <v>44205</v>
      </c>
      <c r="BP381">
        <f t="shared" ref="BP381" si="7670">+AF381</f>
        <v>9211</v>
      </c>
      <c r="BQ381">
        <f t="shared" ref="BQ381" si="7671">+AH381</f>
        <v>8374</v>
      </c>
      <c r="BR381">
        <f t="shared" ref="BR381" si="7672">+AJ381</f>
        <v>157</v>
      </c>
      <c r="BS381" s="180">
        <f t="shared" ref="BS381" si="7673">+A381</f>
        <v>44205</v>
      </c>
      <c r="BT381">
        <f t="shared" ref="BT381" si="7674">+AL381</f>
        <v>46</v>
      </c>
      <c r="BU381">
        <f t="shared" ref="BU381" si="7675">+AN381</f>
        <v>46</v>
      </c>
      <c r="BV381">
        <f t="shared" ref="BV381" si="7676">+AP381</f>
        <v>0</v>
      </c>
      <c r="BW381" s="180">
        <f t="shared" ref="BW381" si="7677">+A381</f>
        <v>44205</v>
      </c>
      <c r="BX381">
        <f t="shared" ref="BX381" si="7678">+AR381</f>
        <v>828</v>
      </c>
      <c r="BY381">
        <f t="shared" ref="BY381" si="7679">+AT381</f>
        <v>720</v>
      </c>
      <c r="BZ381">
        <f t="shared" ref="BZ381" si="7680">+AV381</f>
        <v>7</v>
      </c>
      <c r="CA381" s="180">
        <f t="shared" ref="CA381" si="7681">+A381</f>
        <v>44205</v>
      </c>
      <c r="CB381">
        <f t="shared" ref="CB381" si="7682">+AD381</f>
        <v>59</v>
      </c>
      <c r="CC381">
        <f t="shared" ref="CC381" si="7683">+AG381</f>
        <v>67</v>
      </c>
      <c r="CD381" s="180">
        <f t="shared" ref="CD381" si="7684">+A381</f>
        <v>44205</v>
      </c>
      <c r="CE381">
        <f t="shared" ref="CE381" si="7685">+AI381</f>
        <v>2</v>
      </c>
      <c r="CF381" s="1">
        <f t="shared" ref="CF381" si="7686">+Z381</f>
        <v>44205</v>
      </c>
      <c r="CG381" s="284">
        <f t="shared" ref="CG381" si="7687">+AD381</f>
        <v>59</v>
      </c>
      <c r="CH381" s="287">
        <f t="shared" ref="CH381" si="7688">+Z381</f>
        <v>44205</v>
      </c>
      <c r="CI381" s="285">
        <f t="shared" ref="CI381" si="7689">+AI381</f>
        <v>2</v>
      </c>
    </row>
    <row r="382" spans="1:87" ht="18" customHeight="1" x14ac:dyDescent="0.55000000000000004">
      <c r="A382" s="180">
        <v>44206</v>
      </c>
      <c r="B382" s="241">
        <v>18</v>
      </c>
      <c r="C382" s="155">
        <f t="shared" ref="C382" si="7690">+B382+C381</f>
        <v>4430</v>
      </c>
      <c r="D382" s="155">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8">
        <v>194</v>
      </c>
      <c r="Z382" s="75">
        <f t="shared" si="7643"/>
        <v>44206</v>
      </c>
      <c r="AA382" s="231">
        <f t="shared" ref="AA382" si="7692">+AF382+AL382+AR382</f>
        <v>10116</v>
      </c>
      <c r="AB382" s="231">
        <f t="shared" ref="AB382" si="7693">+AH382+AN382+AT382</f>
        <v>9189</v>
      </c>
      <c r="AC382" s="232">
        <f t="shared" ref="AC382" si="7694">+AJ382+AP382+AV382</f>
        <v>165</v>
      </c>
      <c r="AD382" s="184">
        <f t="shared" ref="AD382" si="7695">+AF382-AF381</f>
        <v>31</v>
      </c>
      <c r="AE382" s="244">
        <f t="shared" ref="AE382" si="7696">+AE381+AD382</f>
        <v>8037</v>
      </c>
      <c r="AF382" s="156">
        <v>9242</v>
      </c>
      <c r="AG382" s="185">
        <f t="shared" ref="AG382:AG383" si="7697">+AH382-AH381</f>
        <v>49</v>
      </c>
      <c r="AH382" s="156">
        <v>8423</v>
      </c>
      <c r="AI382" s="185">
        <f t="shared" ref="AI382" si="7698">+AJ382-AJ381</f>
        <v>1</v>
      </c>
      <c r="AJ382" s="186">
        <v>158</v>
      </c>
      <c r="AK382" s="187">
        <f t="shared" ref="AK382" si="7699">+AL382-AL381</f>
        <v>0</v>
      </c>
      <c r="AL382" s="156">
        <v>46</v>
      </c>
      <c r="AM382" s="185">
        <f t="shared" ref="AM382" si="7700">+AN382-AN381</f>
        <v>0</v>
      </c>
      <c r="AN382" s="156">
        <v>46</v>
      </c>
      <c r="AO382" s="185">
        <f t="shared" ref="AO382" si="7701">+AP382-AP381</f>
        <v>0</v>
      </c>
      <c r="AP382" s="188">
        <v>0</v>
      </c>
      <c r="AQ382" s="187">
        <f t="shared" ref="AQ382" si="7702">+AR382-AR381</f>
        <v>0</v>
      </c>
      <c r="AR382" s="156">
        <v>828</v>
      </c>
      <c r="AS382" s="185">
        <f t="shared" ref="AS382:AS383" si="7703">+AT382-AT381</f>
        <v>0</v>
      </c>
      <c r="AT382" s="156">
        <v>720</v>
      </c>
      <c r="AU382" s="185">
        <f t="shared" ref="AU382" si="7704">+AV382-AV381</f>
        <v>0</v>
      </c>
      <c r="AV382" s="189">
        <v>7</v>
      </c>
      <c r="AW382" s="256">
        <v>211</v>
      </c>
      <c r="AX382" s="238">
        <f t="shared" si="7463"/>
        <v>44206</v>
      </c>
      <c r="AY382" s="6">
        <v>1</v>
      </c>
      <c r="AZ382" s="239">
        <f t="shared" ref="AZ382" si="7705">+AZ381+AY382</f>
        <v>374</v>
      </c>
      <c r="BA382" s="239">
        <f t="shared" si="5947"/>
        <v>165</v>
      </c>
      <c r="BB382" s="130">
        <v>82</v>
      </c>
      <c r="BC382" s="27">
        <f t="shared" ref="BC382" si="7706">+BC381+BB382</f>
        <v>287</v>
      </c>
      <c r="BD382" s="239">
        <f t="shared" si="5949"/>
        <v>200</v>
      </c>
      <c r="BE382" s="230">
        <f t="shared" ref="BE382" si="7707">+Z382</f>
        <v>44206</v>
      </c>
      <c r="BF382" s="132">
        <f t="shared" ref="BF382" si="7708">+B382</f>
        <v>18</v>
      </c>
      <c r="BG382" s="230">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80">
        <f t="shared" ref="BO382" si="7717">+A382</f>
        <v>44206</v>
      </c>
      <c r="BP382">
        <f t="shared" ref="BP382" si="7718">+AF382</f>
        <v>9242</v>
      </c>
      <c r="BQ382">
        <f t="shared" ref="BQ382" si="7719">+AH382</f>
        <v>8423</v>
      </c>
      <c r="BR382">
        <f t="shared" ref="BR382" si="7720">+AJ382</f>
        <v>158</v>
      </c>
      <c r="BS382" s="180">
        <f t="shared" ref="BS382" si="7721">+A382</f>
        <v>44206</v>
      </c>
      <c r="BT382">
        <f t="shared" ref="BT382" si="7722">+AL382</f>
        <v>46</v>
      </c>
      <c r="BU382">
        <f t="shared" ref="BU382" si="7723">+AN382</f>
        <v>46</v>
      </c>
      <c r="BV382">
        <f t="shared" ref="BV382" si="7724">+AP382</f>
        <v>0</v>
      </c>
      <c r="BW382" s="180">
        <f t="shared" ref="BW382" si="7725">+A382</f>
        <v>44206</v>
      </c>
      <c r="BX382">
        <f t="shared" ref="BX382" si="7726">+AR382</f>
        <v>828</v>
      </c>
      <c r="BY382">
        <f t="shared" ref="BY382" si="7727">+AT382</f>
        <v>720</v>
      </c>
      <c r="BZ382">
        <f t="shared" ref="BZ382" si="7728">+AV382</f>
        <v>7</v>
      </c>
      <c r="CA382" s="180">
        <f t="shared" ref="CA382" si="7729">+A382</f>
        <v>44206</v>
      </c>
      <c r="CB382">
        <f t="shared" ref="CB382" si="7730">+AD382</f>
        <v>31</v>
      </c>
      <c r="CC382">
        <f t="shared" ref="CC382" si="7731">+AG382</f>
        <v>49</v>
      </c>
      <c r="CD382" s="180">
        <f t="shared" ref="CD382" si="7732">+A382</f>
        <v>44206</v>
      </c>
      <c r="CE382">
        <f t="shared" ref="CE382" si="7733">+AI382</f>
        <v>1</v>
      </c>
      <c r="CF382" s="1">
        <f t="shared" ref="CF382" si="7734">+Z382</f>
        <v>44206</v>
      </c>
      <c r="CG382" s="284">
        <f t="shared" ref="CG382" si="7735">+AD382</f>
        <v>31</v>
      </c>
      <c r="CH382" s="287">
        <f t="shared" ref="CH382" si="7736">+Z382</f>
        <v>44206</v>
      </c>
      <c r="CI382" s="285">
        <f t="shared" ref="CI382" si="7737">+AI382</f>
        <v>1</v>
      </c>
    </row>
    <row r="383" spans="1:87" ht="18" customHeight="1" x14ac:dyDescent="0.55000000000000004">
      <c r="A383" s="180">
        <v>44207</v>
      </c>
      <c r="B383" s="241">
        <v>13</v>
      </c>
      <c r="C383" s="155">
        <f t="shared" ref="C383" si="7738">+B383+C382</f>
        <v>4443</v>
      </c>
      <c r="D383" s="155">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8">
        <v>195</v>
      </c>
      <c r="Z383" s="75">
        <f t="shared" ref="Z383" si="7740">+A383</f>
        <v>44207</v>
      </c>
      <c r="AA383" s="231">
        <f t="shared" ref="AA383" si="7741">+AF383+AL383+AR383</f>
        <v>10163</v>
      </c>
      <c r="AB383" s="231">
        <f t="shared" ref="AB383" si="7742">+AH383+AN383+AT383</f>
        <v>9240</v>
      </c>
      <c r="AC383" s="232">
        <f t="shared" ref="AC383" si="7743">+AJ383+AP383+AV383</f>
        <v>166</v>
      </c>
      <c r="AD383" s="184">
        <f t="shared" ref="AD383" si="7744">+AF383-AF382</f>
        <v>41</v>
      </c>
      <c r="AE383" s="244">
        <f t="shared" ref="AE383" si="7745">+AE382+AD383</f>
        <v>8078</v>
      </c>
      <c r="AF383" s="156">
        <v>9283</v>
      </c>
      <c r="AG383" s="185">
        <f t="shared" si="7697"/>
        <v>45</v>
      </c>
      <c r="AH383" s="156">
        <v>8468</v>
      </c>
      <c r="AI383" s="185">
        <f t="shared" ref="AI383:AI384" si="7746">+AJ383-AJ382</f>
        <v>1</v>
      </c>
      <c r="AJ383" s="186">
        <v>159</v>
      </c>
      <c r="AK383" s="187">
        <f t="shared" ref="AK383" si="7747">+AL383-AL382</f>
        <v>0</v>
      </c>
      <c r="AL383" s="156">
        <v>46</v>
      </c>
      <c r="AM383" s="185">
        <f t="shared" ref="AM383" si="7748">+AN383-AN382</f>
        <v>0</v>
      </c>
      <c r="AN383" s="156">
        <v>46</v>
      </c>
      <c r="AO383" s="185">
        <f t="shared" ref="AO383" si="7749">+AP383-AP382</f>
        <v>0</v>
      </c>
      <c r="AP383" s="188">
        <v>0</v>
      </c>
      <c r="AQ383" s="187">
        <f t="shared" ref="AQ383" si="7750">+AR383-AR382</f>
        <v>6</v>
      </c>
      <c r="AR383" s="156">
        <v>834</v>
      </c>
      <c r="AS383" s="185">
        <f t="shared" si="7703"/>
        <v>6</v>
      </c>
      <c r="AT383" s="156">
        <v>726</v>
      </c>
      <c r="AU383" s="185">
        <f t="shared" ref="AU383" si="7751">+AV383-AV382</f>
        <v>0</v>
      </c>
      <c r="AV383" s="189">
        <v>7</v>
      </c>
      <c r="AW383" s="256">
        <v>212</v>
      </c>
      <c r="AX383" s="238">
        <f t="shared" si="7463"/>
        <v>44207</v>
      </c>
      <c r="AY383" s="6">
        <v>1</v>
      </c>
      <c r="AZ383" s="239">
        <f t="shared" ref="AZ383" si="7752">+AZ382+AY383</f>
        <v>375</v>
      </c>
      <c r="BA383" s="239">
        <f t="shared" si="5947"/>
        <v>166</v>
      </c>
      <c r="BB383" s="130">
        <v>40</v>
      </c>
      <c r="BC383" s="27">
        <f t="shared" ref="BC383" si="7753">+BC382+BB383</f>
        <v>327</v>
      </c>
      <c r="BD383" s="239">
        <f t="shared" si="5949"/>
        <v>201</v>
      </c>
      <c r="BE383" s="230">
        <f t="shared" ref="BE383" si="7754">+Z383</f>
        <v>44207</v>
      </c>
      <c r="BF383" s="132">
        <f t="shared" ref="BF383" si="7755">+B383</f>
        <v>13</v>
      </c>
      <c r="BG383" s="230">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80">
        <f t="shared" ref="BO383" si="7764">+A383</f>
        <v>44207</v>
      </c>
      <c r="BP383">
        <f t="shared" ref="BP383" si="7765">+AF383</f>
        <v>9283</v>
      </c>
      <c r="BQ383">
        <f t="shared" ref="BQ383" si="7766">+AH383</f>
        <v>8468</v>
      </c>
      <c r="BR383">
        <f t="shared" ref="BR383" si="7767">+AJ383</f>
        <v>159</v>
      </c>
      <c r="BS383" s="180">
        <f t="shared" ref="BS383" si="7768">+A383</f>
        <v>44207</v>
      </c>
      <c r="BT383">
        <f t="shared" ref="BT383" si="7769">+AL383</f>
        <v>46</v>
      </c>
      <c r="BU383">
        <f t="shared" ref="BU383" si="7770">+AN383</f>
        <v>46</v>
      </c>
      <c r="BV383">
        <f t="shared" ref="BV383" si="7771">+AP383</f>
        <v>0</v>
      </c>
      <c r="BW383" s="180">
        <f t="shared" ref="BW383" si="7772">+A383</f>
        <v>44207</v>
      </c>
      <c r="BX383">
        <f t="shared" ref="BX383" si="7773">+AR383</f>
        <v>834</v>
      </c>
      <c r="BY383">
        <f t="shared" ref="BY383" si="7774">+AT383</f>
        <v>726</v>
      </c>
      <c r="BZ383">
        <f t="shared" ref="BZ383" si="7775">+AV383</f>
        <v>7</v>
      </c>
      <c r="CA383" s="180">
        <f t="shared" ref="CA383" si="7776">+A383</f>
        <v>44207</v>
      </c>
      <c r="CB383">
        <f t="shared" ref="CB383" si="7777">+AD383</f>
        <v>41</v>
      </c>
      <c r="CC383">
        <f t="shared" ref="CC383" si="7778">+AG383</f>
        <v>45</v>
      </c>
      <c r="CD383" s="180">
        <f t="shared" ref="CD383" si="7779">+A383</f>
        <v>44207</v>
      </c>
      <c r="CE383">
        <f t="shared" ref="CE383" si="7780">+AI383</f>
        <v>1</v>
      </c>
      <c r="CF383" s="1">
        <f t="shared" ref="CF383" si="7781">+Z383</f>
        <v>44207</v>
      </c>
      <c r="CG383" s="284">
        <f t="shared" ref="CG383" si="7782">+AD383</f>
        <v>41</v>
      </c>
      <c r="CH383" s="287">
        <f t="shared" ref="CH383" si="7783">+Z383</f>
        <v>44207</v>
      </c>
      <c r="CI383" s="285">
        <f t="shared" ref="CI383" si="7784">+AI383</f>
        <v>1</v>
      </c>
    </row>
    <row r="384" spans="1:87" ht="18" customHeight="1" x14ac:dyDescent="0.55000000000000004">
      <c r="A384" s="180">
        <v>44208</v>
      </c>
      <c r="B384" s="241">
        <v>8</v>
      </c>
      <c r="C384" s="155">
        <f t="shared" ref="C384" si="7785">+B384+C383</f>
        <v>4451</v>
      </c>
      <c r="D384" s="155">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8">
        <v>196</v>
      </c>
      <c r="Z384" s="75">
        <f t="shared" ref="Z384" si="7787">+A384</f>
        <v>44208</v>
      </c>
      <c r="AA384" s="231">
        <f t="shared" ref="AA384" si="7788">+AF384+AL384+AR384</f>
        <v>10227</v>
      </c>
      <c r="AB384" s="231">
        <f t="shared" ref="AB384" si="7789">+AH384+AN384+AT384</f>
        <v>9300</v>
      </c>
      <c r="AC384" s="232">
        <f t="shared" ref="AC384" si="7790">+AJ384+AP384+AV384</f>
        <v>167</v>
      </c>
      <c r="AD384" s="184">
        <f t="shared" ref="AD384" si="7791">+AF384-AF383</f>
        <v>60</v>
      </c>
      <c r="AE384" s="244">
        <f t="shared" ref="AE384" si="7792">+AE383+AD384</f>
        <v>8138</v>
      </c>
      <c r="AF384" s="156">
        <v>9343</v>
      </c>
      <c r="AG384" s="185">
        <f t="shared" ref="AG384" si="7793">+AH384-AH383</f>
        <v>56</v>
      </c>
      <c r="AH384" s="156">
        <v>8524</v>
      </c>
      <c r="AI384" s="185">
        <f t="shared" si="7746"/>
        <v>1</v>
      </c>
      <c r="AJ384" s="186">
        <v>160</v>
      </c>
      <c r="AK384" s="187">
        <f t="shared" ref="AK384" si="7794">+AL384-AL383</f>
        <v>0</v>
      </c>
      <c r="AL384" s="156">
        <v>46</v>
      </c>
      <c r="AM384" s="185">
        <f t="shared" ref="AM384" si="7795">+AN384-AN383</f>
        <v>0</v>
      </c>
      <c r="AN384" s="156">
        <v>46</v>
      </c>
      <c r="AO384" s="185">
        <f t="shared" ref="AO384" si="7796">+AP384-AP383</f>
        <v>0</v>
      </c>
      <c r="AP384" s="188">
        <v>0</v>
      </c>
      <c r="AQ384" s="187">
        <f t="shared" ref="AQ384" si="7797">+AR384-AR383</f>
        <v>4</v>
      </c>
      <c r="AR384" s="156">
        <v>838</v>
      </c>
      <c r="AS384" s="185">
        <f t="shared" ref="AS384" si="7798">+AT384-AT383</f>
        <v>4</v>
      </c>
      <c r="AT384" s="156">
        <v>730</v>
      </c>
      <c r="AU384" s="185">
        <f t="shared" ref="AU384" si="7799">+AV384-AV383</f>
        <v>0</v>
      </c>
      <c r="AV384" s="189">
        <v>7</v>
      </c>
      <c r="AW384" s="256">
        <v>213</v>
      </c>
      <c r="AX384" s="238">
        <f t="shared" ref="AX384" si="7800">+A384</f>
        <v>44208</v>
      </c>
      <c r="AY384" s="6">
        <v>0</v>
      </c>
      <c r="AZ384" s="239">
        <f t="shared" ref="AZ384" si="7801">+AZ383+AY384</f>
        <v>375</v>
      </c>
      <c r="BA384" s="239">
        <f t="shared" si="5947"/>
        <v>167</v>
      </c>
      <c r="BB384" s="130">
        <v>90</v>
      </c>
      <c r="BC384" s="27">
        <f t="shared" ref="BC384" si="7802">+BC383+BB384</f>
        <v>417</v>
      </c>
      <c r="BD384" s="239">
        <f t="shared" si="5949"/>
        <v>202</v>
      </c>
      <c r="BE384" s="230">
        <f t="shared" ref="BE384" si="7803">+Z384</f>
        <v>44208</v>
      </c>
      <c r="BF384" s="132">
        <f t="shared" ref="BF384" si="7804">+B384</f>
        <v>8</v>
      </c>
      <c r="BG384" s="230">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80">
        <f t="shared" ref="BO384" si="7813">+A384</f>
        <v>44208</v>
      </c>
      <c r="BP384">
        <f t="shared" ref="BP384" si="7814">+AF384</f>
        <v>9343</v>
      </c>
      <c r="BQ384">
        <f t="shared" ref="BQ384" si="7815">+AH384</f>
        <v>8524</v>
      </c>
      <c r="BR384">
        <f t="shared" ref="BR384" si="7816">+AJ384</f>
        <v>160</v>
      </c>
      <c r="BS384" s="180">
        <f t="shared" ref="BS384" si="7817">+A384</f>
        <v>44208</v>
      </c>
      <c r="BT384">
        <f t="shared" ref="BT384" si="7818">+AL384</f>
        <v>46</v>
      </c>
      <c r="BU384">
        <f t="shared" ref="BU384" si="7819">+AN384</f>
        <v>46</v>
      </c>
      <c r="BV384">
        <f t="shared" ref="BV384" si="7820">+AP384</f>
        <v>0</v>
      </c>
      <c r="BW384" s="180">
        <f t="shared" ref="BW384" si="7821">+A384</f>
        <v>44208</v>
      </c>
      <c r="BX384">
        <f t="shared" ref="BX384" si="7822">+AR384</f>
        <v>838</v>
      </c>
      <c r="BY384">
        <f t="shared" ref="BY384" si="7823">+AT384</f>
        <v>730</v>
      </c>
      <c r="BZ384">
        <f t="shared" ref="BZ384" si="7824">+AV384</f>
        <v>7</v>
      </c>
      <c r="CA384" s="180">
        <f t="shared" ref="CA384" si="7825">+A384</f>
        <v>44208</v>
      </c>
      <c r="CB384">
        <f t="shared" ref="CB384" si="7826">+AD384</f>
        <v>60</v>
      </c>
      <c r="CC384">
        <f t="shared" ref="CC384" si="7827">+AG384</f>
        <v>56</v>
      </c>
      <c r="CD384" s="180">
        <f t="shared" ref="CD384" si="7828">+A384</f>
        <v>44208</v>
      </c>
      <c r="CE384">
        <f t="shared" ref="CE384" si="7829">+AI384</f>
        <v>1</v>
      </c>
      <c r="CF384" s="1">
        <f t="shared" ref="CF384" si="7830">+Z384</f>
        <v>44208</v>
      </c>
      <c r="CG384" s="284">
        <f t="shared" ref="CG384" si="7831">+AD384</f>
        <v>60</v>
      </c>
      <c r="CH384" s="287">
        <f t="shared" ref="CH384" si="7832">+Z384</f>
        <v>44208</v>
      </c>
      <c r="CI384" s="285">
        <f t="shared" ref="CI384" si="7833">+AI384</f>
        <v>1</v>
      </c>
    </row>
    <row r="385" spans="1:87" ht="18" customHeight="1" x14ac:dyDescent="0.55000000000000004">
      <c r="A385" s="180">
        <v>44209</v>
      </c>
      <c r="B385" s="241">
        <v>14</v>
      </c>
      <c r="C385" s="155">
        <f t="shared" ref="C385" si="7834">+B385+C384</f>
        <v>4465</v>
      </c>
      <c r="D385" s="155">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8">
        <v>197</v>
      </c>
      <c r="Z385" s="75">
        <f t="shared" ref="Z385" si="7836">+A385</f>
        <v>44209</v>
      </c>
      <c r="AA385" s="231">
        <f t="shared" ref="AA385" si="7837">+AF385+AL385+AR385</f>
        <v>10273</v>
      </c>
      <c r="AB385" s="231">
        <f t="shared" ref="AB385" si="7838">+AH385+AN385+AT385</f>
        <v>9361</v>
      </c>
      <c r="AC385" s="232">
        <f t="shared" ref="AC385" si="7839">+AJ385+AP385+AV385</f>
        <v>168</v>
      </c>
      <c r="AD385" s="184">
        <f t="shared" ref="AD385" si="7840">+AF385-AF384</f>
        <v>42</v>
      </c>
      <c r="AE385" s="244">
        <f t="shared" ref="AE385" si="7841">+AE384+AD385</f>
        <v>8180</v>
      </c>
      <c r="AF385" s="156">
        <v>9385</v>
      </c>
      <c r="AG385" s="185">
        <f t="shared" ref="AG385" si="7842">+AH385-AH384</f>
        <v>60</v>
      </c>
      <c r="AH385" s="156">
        <v>8584</v>
      </c>
      <c r="AI385" s="185">
        <f t="shared" ref="AI385" si="7843">+AJ385-AJ384</f>
        <v>1</v>
      </c>
      <c r="AJ385" s="186">
        <v>161</v>
      </c>
      <c r="AK385" s="187">
        <f t="shared" ref="AK385" si="7844">+AL385-AL384</f>
        <v>0</v>
      </c>
      <c r="AL385" s="156">
        <v>46</v>
      </c>
      <c r="AM385" s="185">
        <f t="shared" ref="AM385" si="7845">+AN385-AN384</f>
        <v>0</v>
      </c>
      <c r="AN385" s="156">
        <v>46</v>
      </c>
      <c r="AO385" s="185">
        <f t="shared" ref="AO385" si="7846">+AP385-AP384</f>
        <v>0</v>
      </c>
      <c r="AP385" s="188">
        <v>0</v>
      </c>
      <c r="AQ385" s="187">
        <f t="shared" ref="AQ385" si="7847">+AR385-AR384</f>
        <v>4</v>
      </c>
      <c r="AR385" s="156">
        <v>842</v>
      </c>
      <c r="AS385" s="185">
        <f t="shared" ref="AS385" si="7848">+AT385-AT384</f>
        <v>1</v>
      </c>
      <c r="AT385" s="156">
        <v>731</v>
      </c>
      <c r="AU385" s="185">
        <f t="shared" ref="AU385" si="7849">+AV385-AV384</f>
        <v>0</v>
      </c>
      <c r="AV385" s="189">
        <v>7</v>
      </c>
      <c r="AW385" s="256">
        <v>214</v>
      </c>
      <c r="AX385" s="238">
        <f t="shared" ref="AX385" si="7850">+A385</f>
        <v>44209</v>
      </c>
      <c r="AY385" s="6">
        <v>0</v>
      </c>
      <c r="AZ385" s="239">
        <f t="shared" ref="AZ385" si="7851">+AZ384+AY385</f>
        <v>375</v>
      </c>
      <c r="BA385" s="239">
        <f t="shared" si="5947"/>
        <v>168</v>
      </c>
      <c r="BB385" s="130">
        <v>81</v>
      </c>
      <c r="BC385" s="27">
        <f t="shared" ref="BC385" si="7852">+BC384+BB385</f>
        <v>498</v>
      </c>
      <c r="BD385" s="239">
        <f t="shared" si="5949"/>
        <v>203</v>
      </c>
      <c r="BE385" s="230">
        <f t="shared" ref="BE385" si="7853">+Z385</f>
        <v>44209</v>
      </c>
      <c r="BF385" s="132">
        <f t="shared" ref="BF385" si="7854">+B385</f>
        <v>14</v>
      </c>
      <c r="BG385" s="230">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80">
        <f t="shared" ref="BO385" si="7863">+A385</f>
        <v>44209</v>
      </c>
      <c r="BP385">
        <f t="shared" ref="BP385" si="7864">+AF385</f>
        <v>9385</v>
      </c>
      <c r="BQ385">
        <f t="shared" ref="BQ385" si="7865">+AH385</f>
        <v>8584</v>
      </c>
      <c r="BR385">
        <f t="shared" ref="BR385" si="7866">+AJ385</f>
        <v>161</v>
      </c>
      <c r="BS385" s="180">
        <f t="shared" ref="BS385" si="7867">+A385</f>
        <v>44209</v>
      </c>
      <c r="BT385">
        <f t="shared" ref="BT385" si="7868">+AL385</f>
        <v>46</v>
      </c>
      <c r="BU385">
        <f t="shared" ref="BU385" si="7869">+AN385</f>
        <v>46</v>
      </c>
      <c r="BV385">
        <f t="shared" ref="BV385" si="7870">+AP385</f>
        <v>0</v>
      </c>
      <c r="BW385" s="180">
        <f t="shared" ref="BW385" si="7871">+A385</f>
        <v>44209</v>
      </c>
      <c r="BX385">
        <f t="shared" ref="BX385" si="7872">+AR385</f>
        <v>842</v>
      </c>
      <c r="BY385">
        <f t="shared" ref="BY385" si="7873">+AT385</f>
        <v>731</v>
      </c>
      <c r="BZ385">
        <f t="shared" ref="BZ385" si="7874">+AV385</f>
        <v>7</v>
      </c>
      <c r="CA385" s="180">
        <f t="shared" ref="CA385" si="7875">+A385</f>
        <v>44209</v>
      </c>
      <c r="CB385">
        <f t="shared" ref="CB385" si="7876">+AD385</f>
        <v>42</v>
      </c>
      <c r="CC385">
        <f t="shared" ref="CC385" si="7877">+AG385</f>
        <v>60</v>
      </c>
      <c r="CD385" s="180">
        <f t="shared" ref="CD385" si="7878">+A385</f>
        <v>44209</v>
      </c>
      <c r="CE385">
        <f t="shared" ref="CE385" si="7879">+AI385</f>
        <v>1</v>
      </c>
      <c r="CF385" s="1">
        <f t="shared" ref="CF385" si="7880">+Z385</f>
        <v>44209</v>
      </c>
      <c r="CG385" s="284">
        <f t="shared" ref="CG385" si="7881">+AD385</f>
        <v>42</v>
      </c>
      <c r="CH385" s="287">
        <f t="shared" ref="CH385" si="7882">+Z385</f>
        <v>44209</v>
      </c>
      <c r="CI385" s="285">
        <f t="shared" ref="CI385" si="7883">+AI385</f>
        <v>1</v>
      </c>
    </row>
    <row r="386" spans="1:87" ht="18" customHeight="1" x14ac:dyDescent="0.55000000000000004">
      <c r="A386" s="180"/>
      <c r="B386" s="241"/>
      <c r="C386" s="155"/>
      <c r="D386" s="155"/>
      <c r="E386" s="147"/>
      <c r="F386" s="147"/>
      <c r="G386" s="147"/>
      <c r="H386" s="135"/>
      <c r="I386" s="147"/>
      <c r="J386" s="135"/>
      <c r="K386" s="42"/>
      <c r="L386" s="146"/>
      <c r="M386" s="147"/>
      <c r="N386" s="135"/>
      <c r="O386" s="135"/>
      <c r="P386" s="147"/>
      <c r="Q386" s="147"/>
      <c r="R386" s="135"/>
      <c r="S386" s="135"/>
      <c r="T386" s="147"/>
      <c r="U386" s="147"/>
      <c r="V386" s="135"/>
      <c r="W386" s="42"/>
      <c r="X386" s="148"/>
      <c r="Z386" s="75"/>
      <c r="AA386" s="231"/>
      <c r="AB386" s="231"/>
      <c r="AC386" s="232"/>
      <c r="AD386" s="184"/>
      <c r="AE386" s="244"/>
      <c r="AF386" s="156"/>
      <c r="AG386" s="185"/>
      <c r="AH386" s="156"/>
      <c r="AI386" s="185"/>
      <c r="AJ386" s="186"/>
      <c r="AK386" s="187"/>
      <c r="AL386" s="156"/>
      <c r="AM386" s="185"/>
      <c r="AN386" s="156"/>
      <c r="AO386" s="185"/>
      <c r="AP386" s="188"/>
      <c r="AQ386" s="187"/>
      <c r="AR386" s="156"/>
      <c r="AS386" s="185"/>
      <c r="AT386" s="156"/>
      <c r="AU386" s="185"/>
      <c r="AV386" s="189"/>
      <c r="AW386" s="256"/>
      <c r="AX386" s="238"/>
      <c r="AY386" s="6"/>
      <c r="AZ386" s="239"/>
      <c r="BA386" s="239"/>
      <c r="BB386" s="130"/>
      <c r="BC386" s="27"/>
      <c r="BD386" s="239"/>
      <c r="BE386" s="230"/>
      <c r="BF386" s="132"/>
      <c r="BG386" s="230"/>
      <c r="BH386" s="132"/>
      <c r="BI386" s="1"/>
      <c r="BL386" s="1"/>
      <c r="BO386" s="257"/>
      <c r="BS386" s="257"/>
      <c r="BW386" s="257"/>
      <c r="CA386" s="257"/>
      <c r="CD386" s="257"/>
      <c r="CG386" s="286"/>
      <c r="CH386" s="286"/>
      <c r="CI386" s="286"/>
    </row>
    <row r="387" spans="1:87" ht="18" customHeight="1" x14ac:dyDescent="0.55000000000000004">
      <c r="A387" s="180"/>
      <c r="B387" s="147"/>
      <c r="C387" s="155"/>
      <c r="D387" s="155"/>
      <c r="E387" s="147"/>
      <c r="F387" s="147"/>
      <c r="G387" s="147"/>
      <c r="H387" s="135"/>
      <c r="I387" s="147"/>
      <c r="J387" s="135"/>
      <c r="K387" s="42"/>
      <c r="L387" s="146"/>
      <c r="M387" s="147"/>
      <c r="N387" s="135"/>
      <c r="O387" s="135"/>
      <c r="P387" s="147"/>
      <c r="Q387" s="147"/>
      <c r="R387" s="135"/>
      <c r="S387" s="135"/>
      <c r="T387" s="147"/>
      <c r="U387" s="147"/>
      <c r="V387" s="135"/>
      <c r="W387" s="42"/>
      <c r="X387" s="148"/>
      <c r="Z387" s="75"/>
      <c r="AA387" s="231"/>
      <c r="AB387" s="231"/>
      <c r="AC387" s="232"/>
      <c r="AD387" s="184"/>
      <c r="AE387" s="244"/>
      <c r="AF387" s="156"/>
      <c r="AG387" s="185"/>
      <c r="AH387" s="156"/>
      <c r="AI387" s="185"/>
      <c r="AJ387" s="186"/>
      <c r="AK387" s="187"/>
      <c r="AL387" s="156"/>
      <c r="AM387" s="185"/>
      <c r="AN387" s="156"/>
      <c r="AO387" s="185"/>
      <c r="AP387" s="188"/>
      <c r="AQ387" s="187"/>
      <c r="AR387" s="156"/>
      <c r="AS387" s="185"/>
      <c r="AT387" s="156"/>
      <c r="AU387" s="185"/>
      <c r="AV387" s="189"/>
      <c r="AX387"/>
      <c r="AY387"/>
      <c r="AZ387"/>
      <c r="BB387"/>
      <c r="BP387" s="45"/>
      <c r="BQ387" s="45"/>
      <c r="BR387" s="45"/>
      <c r="BS387" s="45"/>
    </row>
    <row r="388" spans="1:87" ht="7" customHeight="1" thickBot="1" x14ac:dyDescent="0.6">
      <c r="A388" s="66"/>
      <c r="B388" s="146"/>
      <c r="C388" s="155"/>
      <c r="D388" s="147"/>
      <c r="E388" s="147"/>
      <c r="F388" s="147"/>
      <c r="G388" s="147"/>
      <c r="H388" s="135"/>
      <c r="I388" s="147"/>
      <c r="J388" s="135"/>
      <c r="K388" s="148"/>
      <c r="L388" s="146"/>
      <c r="M388" s="147"/>
      <c r="N388" s="135"/>
      <c r="O388" s="135"/>
      <c r="P388" s="147"/>
      <c r="Q388" s="147"/>
      <c r="R388" s="135"/>
      <c r="S388" s="135"/>
      <c r="T388" s="147"/>
      <c r="U388" s="147"/>
      <c r="V388" s="135"/>
      <c r="W388" s="42"/>
      <c r="X388" s="148"/>
      <c r="Z388" s="66"/>
      <c r="AA388" s="64"/>
      <c r="AB388" s="64"/>
      <c r="AC388" s="64"/>
      <c r="AD388" s="184"/>
      <c r="AE388" s="244"/>
      <c r="AF388" s="156"/>
      <c r="AG388" s="185"/>
      <c r="AH388" s="156"/>
      <c r="AI388" s="185"/>
      <c r="AJ388" s="186"/>
      <c r="AK388" s="187"/>
      <c r="AL388" s="156"/>
      <c r="AM388" s="185"/>
      <c r="AN388" s="156"/>
      <c r="AO388" s="185"/>
      <c r="AP388" s="188"/>
      <c r="AQ388" s="187"/>
      <c r="AR388" s="156"/>
      <c r="AS388" s="185"/>
      <c r="AT388" s="156"/>
      <c r="AU388" s="185"/>
      <c r="AV388" s="189"/>
    </row>
    <row r="389" spans="1:87" x14ac:dyDescent="0.55000000000000004">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AY389" s="45" t="s">
        <v>476</v>
      </c>
      <c r="BB389" s="45" t="s">
        <v>475</v>
      </c>
    </row>
    <row r="390" spans="1:87" x14ac:dyDescent="0.55000000000000004">
      <c r="AI390" s="261">
        <f>SUM(AI189:AI387)</f>
        <v>154</v>
      </c>
      <c r="AY390" s="45">
        <f>SUM(AY359:AY386)</f>
        <v>34</v>
      </c>
      <c r="BB390" s="45">
        <f>SUM(BB374:BB386)</f>
        <v>476</v>
      </c>
    </row>
    <row r="391" spans="1:87" x14ac:dyDescent="0.55000000000000004">
      <c r="L391">
        <f>SUM(L97:L390)</f>
        <v>6647</v>
      </c>
      <c r="P391">
        <f>SUM(P97:P390)</f>
        <v>1019</v>
      </c>
      <c r="AD391">
        <f>SUM(AD188:AD194)</f>
        <v>82</v>
      </c>
    </row>
    <row r="392" spans="1:87" x14ac:dyDescent="0.55000000000000004">
      <c r="A392" s="130"/>
      <c r="D392">
        <f>SUM(B229:B259)</f>
        <v>435</v>
      </c>
      <c r="Z392" s="130"/>
      <c r="AA392" s="130"/>
      <c r="AB392" s="130"/>
      <c r="AC392" s="130"/>
      <c r="AF392">
        <f>SUM(AD188:AD387)</f>
        <v>8182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57"/>
  <sheetViews>
    <sheetView workbookViewId="0">
      <pane xSplit="3" ySplit="1" topLeftCell="J138" activePane="bottomRight" state="frozen"/>
      <selection pane="topRight" activeCell="C1" sqref="C1"/>
      <selection pane="bottomLeft" activeCell="A2" sqref="A2"/>
      <selection pane="bottomRight" activeCell="AA153" sqref="AA15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48"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67">
        <f t="shared" ref="B138" si="323">SUM(D138:AB138)-I138</f>
        <v>16</v>
      </c>
      <c r="C138" s="1">
        <v>44200</v>
      </c>
      <c r="D138">
        <v>6</v>
      </c>
      <c r="E138">
        <v>4</v>
      </c>
      <c r="F138">
        <v>1</v>
      </c>
      <c r="H138">
        <v>1</v>
      </c>
      <c r="I138" s="267">
        <f t="shared" si="77"/>
        <v>4</v>
      </c>
      <c r="P138">
        <v>1</v>
      </c>
      <c r="T138">
        <v>1</v>
      </c>
      <c r="U138">
        <v>1</v>
      </c>
      <c r="Y138">
        <v>1</v>
      </c>
      <c r="AC138" s="1">
        <f t="shared" ref="AC138" si="324">+C138</f>
        <v>44200</v>
      </c>
      <c r="AD138" s="268">
        <f t="shared" ref="AD138" si="325">+B138</f>
        <v>16</v>
      </c>
      <c r="AE138">
        <f t="shared" ref="AE138" si="326">+D138</f>
        <v>6</v>
      </c>
    </row>
    <row r="139" spans="2:31" x14ac:dyDescent="0.55000000000000004">
      <c r="B139" s="267">
        <f t="shared" ref="B139" si="327">SUM(D139:AB139)-I139</f>
        <v>9</v>
      </c>
      <c r="C139" s="1">
        <v>44201</v>
      </c>
      <c r="D139">
        <v>2</v>
      </c>
      <c r="E139">
        <v>3</v>
      </c>
      <c r="G139">
        <v>3</v>
      </c>
      <c r="I139" s="267">
        <f t="shared" si="77"/>
        <v>1</v>
      </c>
      <c r="Y139">
        <v>1</v>
      </c>
      <c r="AC139" s="1">
        <f t="shared" ref="AC139" si="328">+C139</f>
        <v>44201</v>
      </c>
      <c r="AD139" s="268">
        <f t="shared" ref="AD139" si="329">+B139</f>
        <v>9</v>
      </c>
      <c r="AE139">
        <f t="shared" ref="AE139" si="330">+D139</f>
        <v>2</v>
      </c>
    </row>
    <row r="140" spans="2:31" x14ac:dyDescent="0.55000000000000004">
      <c r="B140" s="267">
        <f t="shared" ref="B140" si="331">SUM(D140:AB140)-I140</f>
        <v>11</v>
      </c>
      <c r="C140" s="1">
        <v>44202</v>
      </c>
      <c r="D140">
        <v>5</v>
      </c>
      <c r="E140">
        <v>2</v>
      </c>
      <c r="G140">
        <v>2</v>
      </c>
      <c r="I140" s="267">
        <f t="shared" si="77"/>
        <v>2</v>
      </c>
      <c r="O140">
        <v>2</v>
      </c>
      <c r="AC140" s="1">
        <f t="shared" ref="AC140" si="332">+C140</f>
        <v>44202</v>
      </c>
      <c r="AD140" s="268">
        <f t="shared" ref="AD140" si="333">+B140</f>
        <v>11</v>
      </c>
      <c r="AE140">
        <f t="shared" ref="AE140" si="334">+D140</f>
        <v>5</v>
      </c>
    </row>
    <row r="141" spans="2:31" x14ac:dyDescent="0.55000000000000004">
      <c r="B141" s="267">
        <f t="shared" ref="B141" si="335">SUM(D141:AB141)-I141</f>
        <v>16</v>
      </c>
      <c r="C141" s="1">
        <v>44203</v>
      </c>
      <c r="D141">
        <v>8</v>
      </c>
      <c r="E141">
        <v>3</v>
      </c>
      <c r="H141">
        <v>1</v>
      </c>
      <c r="I141" s="267">
        <f t="shared" si="77"/>
        <v>4</v>
      </c>
      <c r="P141">
        <v>1</v>
      </c>
      <c r="S141">
        <v>1</v>
      </c>
      <c r="T141">
        <v>1</v>
      </c>
      <c r="U141">
        <v>1</v>
      </c>
      <c r="AC141" s="1">
        <f t="shared" ref="AC141" si="336">+C141</f>
        <v>44203</v>
      </c>
      <c r="AD141" s="268">
        <f t="shared" ref="AD141" si="337">+B141</f>
        <v>16</v>
      </c>
      <c r="AE141">
        <f t="shared" ref="AE141" si="338">+D141</f>
        <v>8</v>
      </c>
    </row>
    <row r="142" spans="2:31" x14ac:dyDescent="0.55000000000000004">
      <c r="B142" s="267">
        <f t="shared" ref="B142" si="339">SUM(D142:AB142)-I142</f>
        <v>16</v>
      </c>
      <c r="C142" s="1">
        <v>44204</v>
      </c>
      <c r="D142">
        <v>7</v>
      </c>
      <c r="E142">
        <v>2</v>
      </c>
      <c r="H142">
        <v>1</v>
      </c>
      <c r="I142" s="267">
        <f t="shared" si="77"/>
        <v>6</v>
      </c>
      <c r="T142">
        <v>1</v>
      </c>
      <c r="U142">
        <v>4</v>
      </c>
      <c r="W142">
        <v>1</v>
      </c>
      <c r="AC142" s="1">
        <f t="shared" ref="AC142" si="340">+C142</f>
        <v>44204</v>
      </c>
      <c r="AD142" s="268">
        <f t="shared" ref="AD142" si="341">+B142</f>
        <v>16</v>
      </c>
      <c r="AE142">
        <f t="shared" ref="AE142" si="342">+D142</f>
        <v>7</v>
      </c>
    </row>
    <row r="143" spans="2:31" x14ac:dyDescent="0.55000000000000004">
      <c r="B143" s="267">
        <f t="shared" ref="B143" si="343">SUM(D143:AB143)-I143</f>
        <v>21</v>
      </c>
      <c r="C143" s="1">
        <v>44204</v>
      </c>
      <c r="D143">
        <v>4</v>
      </c>
      <c r="E143">
        <v>1</v>
      </c>
      <c r="G143">
        <v>1</v>
      </c>
      <c r="H143">
        <v>6</v>
      </c>
      <c r="I143" s="267">
        <f t="shared" si="77"/>
        <v>9</v>
      </c>
      <c r="U143">
        <v>2</v>
      </c>
      <c r="X143">
        <v>1</v>
      </c>
      <c r="Y143">
        <v>4</v>
      </c>
      <c r="AA143">
        <v>2</v>
      </c>
      <c r="AC143" s="1">
        <f t="shared" ref="AC143" si="344">+C143</f>
        <v>44204</v>
      </c>
      <c r="AD143" s="268">
        <f t="shared" ref="AD143" si="345">+B143</f>
        <v>21</v>
      </c>
      <c r="AE143">
        <f t="shared" ref="AE143" si="346">+D143</f>
        <v>4</v>
      </c>
    </row>
    <row r="144" spans="2:31" x14ac:dyDescent="0.55000000000000004">
      <c r="B144" s="267">
        <f t="shared" ref="B144" si="347">SUM(D144:AB144)-I144</f>
        <v>18</v>
      </c>
      <c r="C144" s="1">
        <v>44205</v>
      </c>
      <c r="D144">
        <v>2</v>
      </c>
      <c r="E144">
        <v>7</v>
      </c>
      <c r="G144">
        <v>1</v>
      </c>
      <c r="H144">
        <v>1</v>
      </c>
      <c r="I144" s="267">
        <f t="shared" si="77"/>
        <v>7</v>
      </c>
      <c r="U144">
        <v>4</v>
      </c>
      <c r="Y144">
        <v>2</v>
      </c>
      <c r="Z144">
        <v>1</v>
      </c>
      <c r="AC144" s="1">
        <f t="shared" ref="AC144" si="348">+C144</f>
        <v>44205</v>
      </c>
      <c r="AD144" s="268">
        <f t="shared" ref="AD144" si="349">+B144</f>
        <v>18</v>
      </c>
      <c r="AE144">
        <f t="shared" ref="AE144" si="350">+D144</f>
        <v>2</v>
      </c>
    </row>
    <row r="145" spans="2:31" x14ac:dyDescent="0.55000000000000004">
      <c r="B145" s="267">
        <f t="shared" ref="B145" si="351">SUM(D145:AB145)-I145</f>
        <v>13</v>
      </c>
      <c r="C145" s="1">
        <v>44206</v>
      </c>
      <c r="D145">
        <v>4</v>
      </c>
      <c r="E145">
        <v>1</v>
      </c>
      <c r="G145">
        <v>1</v>
      </c>
      <c r="H145">
        <v>1</v>
      </c>
      <c r="I145" s="267">
        <f t="shared" si="77"/>
        <v>6</v>
      </c>
      <c r="P145">
        <v>1</v>
      </c>
      <c r="U145">
        <v>3</v>
      </c>
      <c r="Y145">
        <v>2</v>
      </c>
      <c r="AC145" s="1">
        <f t="shared" ref="AC145" si="352">+C145</f>
        <v>44206</v>
      </c>
      <c r="AD145" s="268">
        <f t="shared" ref="AD145" si="353">+B145</f>
        <v>13</v>
      </c>
      <c r="AE145">
        <f t="shared" ref="AE145" si="354">+D145</f>
        <v>4</v>
      </c>
    </row>
    <row r="146" spans="2:31" x14ac:dyDescent="0.55000000000000004">
      <c r="B146" s="267">
        <f t="shared" ref="B146" si="355">SUM(D146:AB146)-I146</f>
        <v>8</v>
      </c>
      <c r="C146" s="1">
        <v>44207</v>
      </c>
      <c r="D146">
        <v>5</v>
      </c>
      <c r="E146">
        <v>2</v>
      </c>
      <c r="H146">
        <v>1</v>
      </c>
      <c r="I146" s="267">
        <f t="shared" si="77"/>
        <v>0</v>
      </c>
      <c r="AC146" s="1">
        <f t="shared" ref="AC146" si="356">+C146</f>
        <v>44207</v>
      </c>
      <c r="AD146" s="268">
        <f t="shared" ref="AD146" si="357">+B146</f>
        <v>8</v>
      </c>
      <c r="AE146">
        <f t="shared" ref="AE146" si="358">+D146</f>
        <v>5</v>
      </c>
    </row>
    <row r="147" spans="2:31" x14ac:dyDescent="0.55000000000000004">
      <c r="B147" s="267">
        <f t="shared" ref="B147" si="359">SUM(D147:AB147)-I147</f>
        <v>14</v>
      </c>
      <c r="C147" s="1">
        <v>44208</v>
      </c>
      <c r="D147">
        <v>8</v>
      </c>
      <c r="E147">
        <v>3</v>
      </c>
      <c r="I147" s="267">
        <f t="shared" si="77"/>
        <v>3</v>
      </c>
      <c r="J147">
        <v>1</v>
      </c>
      <c r="N147">
        <v>1</v>
      </c>
      <c r="P147">
        <v>1</v>
      </c>
      <c r="AC147" s="1">
        <f t="shared" ref="AC147" si="360">+C147</f>
        <v>44208</v>
      </c>
      <c r="AD147" s="268">
        <f t="shared" ref="AD147" si="361">+B147</f>
        <v>14</v>
      </c>
      <c r="AE147">
        <f t="shared" ref="AE147" si="362">+D147</f>
        <v>8</v>
      </c>
    </row>
    <row r="148" spans="2:31" x14ac:dyDescent="0.55000000000000004">
      <c r="B148" s="267">
        <f t="shared" ref="B148" si="363">SUM(D148:AB148)-I148</f>
        <v>14</v>
      </c>
      <c r="C148" s="1">
        <v>44209</v>
      </c>
      <c r="D148">
        <v>8</v>
      </c>
      <c r="E148">
        <v>3</v>
      </c>
      <c r="I148" s="267">
        <f t="shared" si="77"/>
        <v>3</v>
      </c>
      <c r="J148">
        <v>1</v>
      </c>
      <c r="N148">
        <v>1</v>
      </c>
      <c r="P148">
        <v>1</v>
      </c>
      <c r="AC148" s="1">
        <f t="shared" ref="AC148" si="364">+C148</f>
        <v>44209</v>
      </c>
      <c r="AD148" s="268">
        <f t="shared" ref="AD148" si="365">+B148</f>
        <v>14</v>
      </c>
      <c r="AE148">
        <f t="shared" ref="AE148" si="366">+D148</f>
        <v>8</v>
      </c>
    </row>
    <row r="149" spans="2:31" x14ac:dyDescent="0.55000000000000004">
      <c r="B149" s="241"/>
      <c r="C149" s="1"/>
      <c r="AC149" s="280">
        <v>1</v>
      </c>
    </row>
    <row r="150" spans="2:31" s="266" customFormat="1" ht="5" customHeight="1" x14ac:dyDescent="0.55000000000000004">
      <c r="B150" s="265"/>
      <c r="C150" s="264"/>
      <c r="AB150" s="5"/>
    </row>
    <row r="151" spans="2:31" ht="5.5" customHeight="1" x14ac:dyDescent="0.55000000000000004">
      <c r="B151" s="258"/>
      <c r="C151" s="1"/>
    </row>
    <row r="152" spans="2:31" x14ac:dyDescent="0.55000000000000004">
      <c r="B152">
        <f>SUM(B2:B151)</f>
        <v>2111</v>
      </c>
      <c r="C152" s="1" t="s">
        <v>348</v>
      </c>
      <c r="D152" s="27">
        <f>SUM(D2:D151)</f>
        <v>720</v>
      </c>
      <c r="E152" s="27">
        <f>SUM(E2:E151)</f>
        <v>358</v>
      </c>
      <c r="F152" s="27">
        <f>SUM(F2:F151)</f>
        <v>214</v>
      </c>
      <c r="G152" s="27">
        <f>SUM(G2:G151)</f>
        <v>166</v>
      </c>
      <c r="H152" s="27">
        <f>SUM(H2:H151)</f>
        <v>160</v>
      </c>
      <c r="J152">
        <f t="shared" ref="J152:AA152" si="367">SUM(J2:J151)</f>
        <v>31</v>
      </c>
      <c r="K152">
        <f t="shared" si="367"/>
        <v>1</v>
      </c>
      <c r="L152">
        <f t="shared" si="367"/>
        <v>6</v>
      </c>
      <c r="M152">
        <f t="shared" si="367"/>
        <v>13</v>
      </c>
      <c r="N152">
        <f t="shared" si="367"/>
        <v>11</v>
      </c>
      <c r="O152">
        <f t="shared" si="367"/>
        <v>25</v>
      </c>
      <c r="P152">
        <f t="shared" si="367"/>
        <v>28</v>
      </c>
      <c r="Q152">
        <f t="shared" si="367"/>
        <v>2</v>
      </c>
      <c r="R152">
        <f t="shared" si="367"/>
        <v>10</v>
      </c>
      <c r="S152">
        <f t="shared" si="367"/>
        <v>3</v>
      </c>
      <c r="T152">
        <f t="shared" si="367"/>
        <v>22</v>
      </c>
      <c r="U152">
        <f t="shared" si="367"/>
        <v>48</v>
      </c>
      <c r="V152">
        <f t="shared" si="367"/>
        <v>75</v>
      </c>
      <c r="W152">
        <f t="shared" si="367"/>
        <v>23</v>
      </c>
      <c r="X152">
        <f t="shared" si="367"/>
        <v>24</v>
      </c>
      <c r="Y152">
        <f t="shared" si="367"/>
        <v>98</v>
      </c>
      <c r="Z152">
        <f t="shared" si="367"/>
        <v>42</v>
      </c>
      <c r="AA152">
        <f t="shared" si="367"/>
        <v>31</v>
      </c>
    </row>
    <row r="153" spans="2:31" x14ac:dyDescent="0.55000000000000004">
      <c r="C153" s="1"/>
    </row>
    <row r="154" spans="2:31" ht="5" customHeight="1" x14ac:dyDescent="0.55000000000000004">
      <c r="C154" s="1"/>
    </row>
    <row r="157" spans="2:31" x14ac:dyDescent="0.55000000000000004">
      <c r="B157" s="241"/>
      <c r="J15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109" zoomScale="70" zoomScaleNormal="70" workbookViewId="0">
      <selection activeCell="M127" sqref="M12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91"/>
  <sheetViews>
    <sheetView topLeftCell="A2" workbookViewId="0">
      <pane xSplit="2" ySplit="2" topLeftCell="C181" activePane="bottomRight" state="frozen"/>
      <selection activeCell="O24" sqref="O24"/>
      <selection pane="topRight" activeCell="O24" sqref="O24"/>
      <selection pane="bottomLeft" activeCell="O24" sqref="O24"/>
      <selection pane="bottomRight" activeCell="A189" sqref="A189:D18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ht="22.5" x14ac:dyDescent="0.55000000000000004">
      <c r="A180">
        <v>174</v>
      </c>
      <c r="B180" s="250"/>
      <c r="C180" s="45"/>
      <c r="D180" t="s">
        <v>468</v>
      </c>
      <c r="E180">
        <v>24</v>
      </c>
      <c r="F180">
        <v>142</v>
      </c>
      <c r="G180" s="1">
        <v>44200</v>
      </c>
      <c r="H180" s="130">
        <v>0</v>
      </c>
      <c r="I180" s="249">
        <f t="shared" ref="I180" si="1365">+I179+H180</f>
        <v>981</v>
      </c>
      <c r="J180" s="130"/>
      <c r="K180" s="254">
        <f t="shared" ref="K180" si="1366">+K179+J180</f>
        <v>977</v>
      </c>
      <c r="L180" s="278">
        <f t="shared" ref="L180" si="1367">+L179+J180</f>
        <v>78</v>
      </c>
      <c r="M180" s="5"/>
      <c r="N180" s="254">
        <f t="shared" ref="N180" si="1368">+N179+M180</f>
        <v>3</v>
      </c>
      <c r="O180" s="130">
        <v>0</v>
      </c>
      <c r="P180" s="130"/>
      <c r="Q180" s="6"/>
      <c r="R180" s="279">
        <f t="shared" ref="R180" si="1369">+R179+Q180</f>
        <v>352</v>
      </c>
      <c r="S180" s="240">
        <f t="shared" ref="S180" si="1370">+S179+Q180</f>
        <v>591</v>
      </c>
      <c r="T180" s="255">
        <f t="shared" ref="T180" si="1371">+T179+O180-P180-Q180</f>
        <v>0</v>
      </c>
      <c r="U180" s="281">
        <f t="shared" ref="U180" si="1372">+G180</f>
        <v>44200</v>
      </c>
      <c r="V180" s="5">
        <f t="shared" ref="V180" si="1373">+H180</f>
        <v>0</v>
      </c>
      <c r="W180" s="27">
        <f t="shared" ref="W180" si="1374">+I180</f>
        <v>981</v>
      </c>
      <c r="X180" s="255">
        <f t="shared" ref="X180" si="1375">+X179+V180-J180</f>
        <v>0</v>
      </c>
      <c r="Y180" s="5">
        <f t="shared" ref="Y180" si="1376">+O180</f>
        <v>0</v>
      </c>
      <c r="Z180" s="252">
        <f t="shared" ref="Z180" si="1377">+Z179+Y180-P180-Q180</f>
        <v>0</v>
      </c>
    </row>
    <row r="181" spans="1:26" ht="22.5" x14ac:dyDescent="0.55000000000000004">
      <c r="A181">
        <v>175</v>
      </c>
      <c r="B181" s="250"/>
      <c r="C181" s="45"/>
      <c r="D181" t="s">
        <v>469</v>
      </c>
      <c r="E181">
        <v>24</v>
      </c>
      <c r="F181">
        <v>143</v>
      </c>
      <c r="G181" s="1">
        <v>44201</v>
      </c>
      <c r="H181" s="130">
        <v>0</v>
      </c>
      <c r="I181" s="249">
        <f t="shared" ref="I181" si="1378">+I180+H181</f>
        <v>981</v>
      </c>
      <c r="J181" s="130"/>
      <c r="K181" s="254">
        <f t="shared" ref="K181" si="1379">+K180+J181</f>
        <v>977</v>
      </c>
      <c r="L181" s="278">
        <f t="shared" ref="L181" si="1380">+L180+J181</f>
        <v>78</v>
      </c>
      <c r="M181" s="5"/>
      <c r="N181" s="254">
        <f t="shared" ref="N181" si="1381">+N180+M181</f>
        <v>3</v>
      </c>
      <c r="O181" s="130">
        <v>0</v>
      </c>
      <c r="P181" s="130"/>
      <c r="Q181" s="6"/>
      <c r="R181" s="279">
        <f t="shared" ref="R181" si="1382">+R180+Q181</f>
        <v>352</v>
      </c>
      <c r="S181" s="240">
        <f t="shared" ref="S181" si="1383">+S180+Q181</f>
        <v>591</v>
      </c>
      <c r="T181" s="255">
        <f t="shared" ref="T181" si="1384">+T180+O181-P181-Q181</f>
        <v>0</v>
      </c>
      <c r="U181" s="281">
        <f t="shared" ref="U181" si="1385">+G181</f>
        <v>44201</v>
      </c>
      <c r="V181" s="5">
        <f t="shared" ref="V181" si="1386">+H181</f>
        <v>0</v>
      </c>
      <c r="W181" s="27">
        <f t="shared" ref="W181" si="1387">+I181</f>
        <v>981</v>
      </c>
      <c r="X181" s="255">
        <f t="shared" ref="X181" si="1388">+X180+V181-J181</f>
        <v>0</v>
      </c>
      <c r="Y181" s="5">
        <f t="shared" ref="Y181" si="1389">+O181</f>
        <v>0</v>
      </c>
      <c r="Z181" s="252">
        <f t="shared" ref="Z181" si="1390">+Z180+Y181-P181-Q181</f>
        <v>0</v>
      </c>
    </row>
    <row r="182" spans="1:26" ht="22.5" x14ac:dyDescent="0.55000000000000004">
      <c r="A182">
        <v>176</v>
      </c>
      <c r="B182" s="250"/>
      <c r="C182" s="45"/>
      <c r="D182" t="s">
        <v>470</v>
      </c>
      <c r="E182">
        <v>24</v>
      </c>
      <c r="F182">
        <v>144</v>
      </c>
      <c r="G182" s="1">
        <v>44202</v>
      </c>
      <c r="H182" s="130">
        <v>0</v>
      </c>
      <c r="I182" s="249">
        <f t="shared" ref="I182" si="1391">+I181+H182</f>
        <v>981</v>
      </c>
      <c r="J182" s="130"/>
      <c r="K182" s="254">
        <f t="shared" ref="K182" si="1392">+K181+J182</f>
        <v>977</v>
      </c>
      <c r="L182" s="278">
        <f t="shared" ref="L182" si="1393">+L181+J182</f>
        <v>78</v>
      </c>
      <c r="M182" s="5"/>
      <c r="N182" s="254">
        <f t="shared" ref="N182" si="1394">+N181+M182</f>
        <v>3</v>
      </c>
      <c r="O182" s="130">
        <v>0</v>
      </c>
      <c r="P182" s="130"/>
      <c r="Q182" s="6"/>
      <c r="R182" s="279">
        <f t="shared" ref="R182" si="1395">+R181+Q182</f>
        <v>352</v>
      </c>
      <c r="S182" s="240">
        <f t="shared" ref="S182" si="1396">+S181+Q182</f>
        <v>591</v>
      </c>
      <c r="T182" s="255">
        <f t="shared" ref="T182" si="1397">+T181+O182-P182-Q182</f>
        <v>0</v>
      </c>
      <c r="U182" s="281">
        <f t="shared" ref="U182" si="1398">+G182</f>
        <v>44202</v>
      </c>
      <c r="V182" s="5">
        <f t="shared" ref="V182" si="1399">+H182</f>
        <v>0</v>
      </c>
      <c r="W182" s="27">
        <f t="shared" ref="W182" si="1400">+I182</f>
        <v>981</v>
      </c>
      <c r="X182" s="255">
        <f t="shared" ref="X182" si="1401">+X181+V182-J182</f>
        <v>0</v>
      </c>
      <c r="Y182" s="5">
        <f t="shared" ref="Y182" si="1402">+O182</f>
        <v>0</v>
      </c>
      <c r="Z182" s="252">
        <f t="shared" ref="Z182" si="1403">+Z181+Y182-P182-Q182</f>
        <v>0</v>
      </c>
    </row>
    <row r="183" spans="1:26" ht="22.5" x14ac:dyDescent="0.55000000000000004">
      <c r="A183">
        <v>177</v>
      </c>
      <c r="B183" s="250"/>
      <c r="C183" s="45"/>
      <c r="D183" t="s">
        <v>471</v>
      </c>
      <c r="E183">
        <v>24</v>
      </c>
      <c r="F183">
        <v>145</v>
      </c>
      <c r="G183" s="1">
        <v>44203</v>
      </c>
      <c r="H183" s="130">
        <v>0</v>
      </c>
      <c r="I183" s="249">
        <f t="shared" ref="I183" si="1404">+I182+H183</f>
        <v>981</v>
      </c>
      <c r="J183" s="130"/>
      <c r="K183" s="254">
        <f t="shared" ref="K183" si="1405">+K182+J183</f>
        <v>977</v>
      </c>
      <c r="L183" s="278">
        <f t="shared" ref="L183" si="1406">+L182+J183</f>
        <v>78</v>
      </c>
      <c r="M183" s="5"/>
      <c r="N183" s="254">
        <f t="shared" ref="N183" si="1407">+N182+M183</f>
        <v>3</v>
      </c>
      <c r="O183" s="130">
        <v>0</v>
      </c>
      <c r="P183" s="130"/>
      <c r="Q183" s="6"/>
      <c r="R183" s="279">
        <f t="shared" ref="R183" si="1408">+R182+Q183</f>
        <v>352</v>
      </c>
      <c r="S183" s="240">
        <f t="shared" ref="S183" si="1409">+S182+Q183</f>
        <v>591</v>
      </c>
      <c r="T183" s="255">
        <f t="shared" ref="T183" si="1410">+T182+O183-P183-Q183</f>
        <v>0</v>
      </c>
      <c r="U183" s="281">
        <f t="shared" ref="U183" si="1411">+G183</f>
        <v>44203</v>
      </c>
      <c r="V183" s="5">
        <f t="shared" ref="V183" si="1412">+H183</f>
        <v>0</v>
      </c>
      <c r="W183" s="27">
        <f t="shared" ref="W183" si="1413">+I183</f>
        <v>981</v>
      </c>
      <c r="X183" s="255">
        <f t="shared" ref="X183" si="1414">+X182+V183-J183</f>
        <v>0</v>
      </c>
      <c r="Y183" s="5">
        <f t="shared" ref="Y183" si="1415">+O183</f>
        <v>0</v>
      </c>
      <c r="Z183" s="252">
        <f t="shared" ref="Z183" si="1416">+Z182+Y183-P183-Q183</f>
        <v>0</v>
      </c>
    </row>
    <row r="184" spans="1:26" ht="22.5" x14ac:dyDescent="0.55000000000000004">
      <c r="A184">
        <v>178</v>
      </c>
      <c r="B184" s="250"/>
      <c r="C184" s="45"/>
      <c r="D184" t="s">
        <v>472</v>
      </c>
      <c r="E184">
        <v>24</v>
      </c>
      <c r="F184">
        <v>146</v>
      </c>
      <c r="G184" s="1">
        <v>44204</v>
      </c>
      <c r="H184" s="130">
        <v>0</v>
      </c>
      <c r="I184" s="249">
        <f t="shared" ref="I184" si="1417">+I183+H184</f>
        <v>981</v>
      </c>
      <c r="J184" s="130"/>
      <c r="K184" s="254">
        <f t="shared" ref="K184" si="1418">+K183+J184</f>
        <v>977</v>
      </c>
      <c r="L184" s="278">
        <f t="shared" ref="L184" si="1419">+L183+J184</f>
        <v>78</v>
      </c>
      <c r="M184" s="5"/>
      <c r="N184" s="254">
        <f t="shared" ref="N184" si="1420">+N183+M184</f>
        <v>3</v>
      </c>
      <c r="O184" s="130">
        <v>0</v>
      </c>
      <c r="P184" s="130"/>
      <c r="Q184" s="6"/>
      <c r="R184" s="279">
        <f t="shared" ref="R184" si="1421">+R183+Q184</f>
        <v>352</v>
      </c>
      <c r="S184" s="240">
        <f t="shared" ref="S184" si="1422">+S183+Q184</f>
        <v>591</v>
      </c>
      <c r="T184" s="255">
        <f t="shared" ref="T184" si="1423">+T183+O184-P184-Q184</f>
        <v>0</v>
      </c>
      <c r="U184" s="281">
        <f t="shared" ref="U184" si="1424">+G184</f>
        <v>44204</v>
      </c>
      <c r="V184" s="5">
        <f t="shared" ref="V184" si="1425">+H184</f>
        <v>0</v>
      </c>
      <c r="W184" s="27">
        <f t="shared" ref="W184" si="1426">+I184</f>
        <v>981</v>
      </c>
      <c r="X184" s="255">
        <f t="shared" ref="X184" si="1427">+X183+V184-J184</f>
        <v>0</v>
      </c>
      <c r="Y184" s="5">
        <f t="shared" ref="Y184" si="1428">+O184</f>
        <v>0</v>
      </c>
      <c r="Z184" s="252">
        <f t="shared" ref="Z184" si="1429">+Z183+Y184-P184-Q184</f>
        <v>0</v>
      </c>
    </row>
    <row r="185" spans="1:26" ht="22.5" x14ac:dyDescent="0.55000000000000004">
      <c r="A185">
        <v>179</v>
      </c>
      <c r="B185" s="250"/>
      <c r="C185" s="45"/>
      <c r="D185" t="s">
        <v>473</v>
      </c>
      <c r="E185">
        <v>24</v>
      </c>
      <c r="F185">
        <v>147</v>
      </c>
      <c r="G185" s="1">
        <v>44205</v>
      </c>
      <c r="H185" s="130">
        <v>0</v>
      </c>
      <c r="I185" s="249">
        <f t="shared" ref="I185" si="1430">+I184+H185</f>
        <v>981</v>
      </c>
      <c r="J185" s="130"/>
      <c r="K185" s="254">
        <f t="shared" ref="K185" si="1431">+K184+J185</f>
        <v>977</v>
      </c>
      <c r="L185" s="278">
        <f t="shared" ref="L185" si="1432">+L184+J185</f>
        <v>78</v>
      </c>
      <c r="M185" s="5"/>
      <c r="N185" s="254">
        <f t="shared" ref="N185" si="1433">+N184+M185</f>
        <v>3</v>
      </c>
      <c r="O185" s="130">
        <v>0</v>
      </c>
      <c r="P185" s="130"/>
      <c r="Q185" s="6"/>
      <c r="R185" s="279">
        <f t="shared" ref="R185" si="1434">+R184+Q185</f>
        <v>352</v>
      </c>
      <c r="S185" s="240">
        <f t="shared" ref="S185" si="1435">+S184+Q185</f>
        <v>591</v>
      </c>
      <c r="T185" s="255">
        <f t="shared" ref="T185" si="1436">+T184+O185-P185-Q185</f>
        <v>0</v>
      </c>
      <c r="U185" s="281">
        <f t="shared" ref="U185" si="1437">+G185</f>
        <v>44205</v>
      </c>
      <c r="V185" s="5">
        <f t="shared" ref="V185" si="1438">+H185</f>
        <v>0</v>
      </c>
      <c r="W185" s="27">
        <f t="shared" ref="W185" si="1439">+I185</f>
        <v>981</v>
      </c>
      <c r="X185" s="255">
        <f t="shared" ref="X185" si="1440">+X184+V185-J185</f>
        <v>0</v>
      </c>
      <c r="Y185" s="5">
        <f t="shared" ref="Y185" si="1441">+O185</f>
        <v>0</v>
      </c>
      <c r="Z185" s="252">
        <f t="shared" ref="Z185" si="1442">+Z184+Y185-P185-Q185</f>
        <v>0</v>
      </c>
    </row>
    <row r="186" spans="1:26" ht="22.5" x14ac:dyDescent="0.55000000000000004">
      <c r="A186">
        <v>180</v>
      </c>
      <c r="B186" s="250"/>
      <c r="C186" s="45"/>
      <c r="D186" t="s">
        <v>474</v>
      </c>
      <c r="E186">
        <v>24</v>
      </c>
      <c r="F186">
        <v>148</v>
      </c>
      <c r="G186" s="1">
        <v>44206</v>
      </c>
      <c r="H186" s="130">
        <v>0</v>
      </c>
      <c r="I186" s="249">
        <f t="shared" ref="I186" si="1443">+I185+H186</f>
        <v>981</v>
      </c>
      <c r="J186" s="130"/>
      <c r="K186" s="254">
        <f t="shared" ref="K186" si="1444">+K185+J186</f>
        <v>977</v>
      </c>
      <c r="L186" s="278">
        <f t="shared" ref="L186" si="1445">+L185+J186</f>
        <v>78</v>
      </c>
      <c r="M186" s="5"/>
      <c r="N186" s="254">
        <f t="shared" ref="N186" si="1446">+N185+M186</f>
        <v>3</v>
      </c>
      <c r="O186" s="130">
        <v>0</v>
      </c>
      <c r="P186" s="130"/>
      <c r="Q186" s="6"/>
      <c r="R186" s="279">
        <f t="shared" ref="R186" si="1447">+R185+Q186</f>
        <v>352</v>
      </c>
      <c r="S186" s="240">
        <f t="shared" ref="S186" si="1448">+S185+Q186</f>
        <v>591</v>
      </c>
      <c r="T186" s="255">
        <f t="shared" ref="T186" si="1449">+T185+O186-P186-Q186</f>
        <v>0</v>
      </c>
      <c r="U186" s="281">
        <f t="shared" ref="U186" si="1450">+G186</f>
        <v>44206</v>
      </c>
      <c r="V186" s="5">
        <f t="shared" ref="V186" si="1451">+H186</f>
        <v>0</v>
      </c>
      <c r="W186" s="27">
        <f t="shared" ref="W186" si="1452">+I186</f>
        <v>981</v>
      </c>
      <c r="X186" s="255">
        <f t="shared" ref="X186" si="1453">+X185+V186-J186</f>
        <v>0</v>
      </c>
      <c r="Y186" s="5">
        <f t="shared" ref="Y186" si="1454">+O186</f>
        <v>0</v>
      </c>
      <c r="Z186" s="252">
        <f t="shared" ref="Z186" si="1455">+Z185+Y186-P186-Q186</f>
        <v>0</v>
      </c>
    </row>
    <row r="187" spans="1:26" ht="22.5" x14ac:dyDescent="0.55000000000000004">
      <c r="A187">
        <v>181</v>
      </c>
      <c r="B187" s="250"/>
      <c r="C187" s="45"/>
      <c r="D187" t="s">
        <v>477</v>
      </c>
      <c r="E187">
        <v>24</v>
      </c>
      <c r="F187">
        <v>149</v>
      </c>
      <c r="G187" s="1">
        <v>44207</v>
      </c>
      <c r="H187" s="130">
        <v>0</v>
      </c>
      <c r="I187" s="249">
        <f t="shared" ref="I187" si="1456">+I186+H187</f>
        <v>981</v>
      </c>
      <c r="J187" s="130"/>
      <c r="K187" s="254">
        <f t="shared" ref="K187" si="1457">+K186+J187</f>
        <v>977</v>
      </c>
      <c r="L187" s="278">
        <f t="shared" ref="L187" si="1458">+L186+J187</f>
        <v>78</v>
      </c>
      <c r="M187" s="5"/>
      <c r="N187" s="254">
        <f t="shared" ref="N187" si="1459">+N186+M187</f>
        <v>3</v>
      </c>
      <c r="O187" s="130">
        <v>0</v>
      </c>
      <c r="P187" s="130"/>
      <c r="Q187" s="6"/>
      <c r="R187" s="279">
        <f t="shared" ref="R187" si="1460">+R186+Q187</f>
        <v>352</v>
      </c>
      <c r="S187" s="240">
        <f t="shared" ref="S187" si="1461">+S186+Q187</f>
        <v>591</v>
      </c>
      <c r="T187" s="255">
        <f t="shared" ref="T187" si="1462">+T186+O187-P187-Q187</f>
        <v>0</v>
      </c>
      <c r="U187" s="281">
        <f t="shared" ref="U187" si="1463">+G187</f>
        <v>44207</v>
      </c>
      <c r="V187" s="5">
        <f t="shared" ref="V187" si="1464">+H187</f>
        <v>0</v>
      </c>
      <c r="W187" s="27">
        <f t="shared" ref="W187" si="1465">+I187</f>
        <v>981</v>
      </c>
      <c r="X187" s="255">
        <f t="shared" ref="X187" si="1466">+X186+V187-J187</f>
        <v>0</v>
      </c>
      <c r="Y187" s="5">
        <f t="shared" ref="Y187" si="1467">+O187</f>
        <v>0</v>
      </c>
      <c r="Z187" s="252">
        <f t="shared" ref="Z187" si="1468">+Z186+Y187-P187-Q187</f>
        <v>0</v>
      </c>
    </row>
    <row r="188" spans="1:26" ht="22.5" x14ac:dyDescent="0.55000000000000004">
      <c r="A188">
        <v>182</v>
      </c>
      <c r="B188" s="250"/>
      <c r="C188" s="45"/>
      <c r="D188" t="s">
        <v>478</v>
      </c>
      <c r="E188">
        <v>24</v>
      </c>
      <c r="F188">
        <v>150</v>
      </c>
      <c r="G188" s="1">
        <v>44208</v>
      </c>
      <c r="H188" s="130">
        <v>0</v>
      </c>
      <c r="I188" s="249">
        <f t="shared" ref="I188" si="1469">+I187+H188</f>
        <v>981</v>
      </c>
      <c r="J188" s="130"/>
      <c r="K188" s="254">
        <f t="shared" ref="K188" si="1470">+K187+J188</f>
        <v>977</v>
      </c>
      <c r="L188" s="278">
        <f t="shared" ref="L188" si="1471">+L187+J188</f>
        <v>78</v>
      </c>
      <c r="M188" s="5"/>
      <c r="N188" s="254">
        <f t="shared" ref="N188" si="1472">+N187+M188</f>
        <v>3</v>
      </c>
      <c r="O188" s="130">
        <v>0</v>
      </c>
      <c r="P188" s="130"/>
      <c r="Q188" s="6"/>
      <c r="R188" s="279">
        <f t="shared" ref="R188" si="1473">+R187+Q188</f>
        <v>352</v>
      </c>
      <c r="S188" s="240">
        <f t="shared" ref="S188" si="1474">+S187+Q188</f>
        <v>591</v>
      </c>
      <c r="T188" s="255">
        <f t="shared" ref="T188" si="1475">+T187+O188-P188-Q188</f>
        <v>0</v>
      </c>
      <c r="U188" s="281">
        <f t="shared" ref="U188" si="1476">+G188</f>
        <v>44208</v>
      </c>
      <c r="V188" s="5">
        <f t="shared" ref="V188" si="1477">+H188</f>
        <v>0</v>
      </c>
      <c r="W188" s="27">
        <f t="shared" ref="W188" si="1478">+I188</f>
        <v>981</v>
      </c>
      <c r="X188" s="255">
        <f t="shared" ref="X188" si="1479">+X187+V188-J188</f>
        <v>0</v>
      </c>
      <c r="Y188" s="5">
        <f t="shared" ref="Y188" si="1480">+O188</f>
        <v>0</v>
      </c>
      <c r="Z188" s="252">
        <f t="shared" ref="Z188" si="1481">+Z187+Y188-P188-Q188</f>
        <v>0</v>
      </c>
    </row>
    <row r="189" spans="1:26" ht="22.5" x14ac:dyDescent="0.55000000000000004">
      <c r="A189">
        <v>183</v>
      </c>
      <c r="B189" s="250"/>
      <c r="C189" s="45"/>
      <c r="D189" t="s">
        <v>479</v>
      </c>
      <c r="E189">
        <v>24</v>
      </c>
      <c r="F189">
        <v>151</v>
      </c>
      <c r="G189" s="1">
        <v>44209</v>
      </c>
      <c r="H189" s="130">
        <v>0</v>
      </c>
      <c r="I189" s="249">
        <f t="shared" ref="I189" si="1482">+I188+H189</f>
        <v>981</v>
      </c>
      <c r="J189" s="130"/>
      <c r="K189" s="254">
        <f t="shared" ref="K189" si="1483">+K188+J189</f>
        <v>977</v>
      </c>
      <c r="L189" s="278">
        <f t="shared" ref="L189" si="1484">+L188+J189</f>
        <v>78</v>
      </c>
      <c r="M189" s="5"/>
      <c r="N189" s="254">
        <f t="shared" ref="N189" si="1485">+N188+M189</f>
        <v>3</v>
      </c>
      <c r="O189" s="130">
        <v>0</v>
      </c>
      <c r="P189" s="130"/>
      <c r="Q189" s="6"/>
      <c r="R189" s="279">
        <f t="shared" ref="R189" si="1486">+R188+Q189</f>
        <v>352</v>
      </c>
      <c r="S189" s="240">
        <f t="shared" ref="S189" si="1487">+S188+Q189</f>
        <v>591</v>
      </c>
      <c r="T189" s="255">
        <f t="shared" ref="T189" si="1488">+T188+O189-P189-Q189</f>
        <v>0</v>
      </c>
      <c r="U189" s="281">
        <f t="shared" ref="U189" si="1489">+G189</f>
        <v>44209</v>
      </c>
      <c r="V189" s="5">
        <f t="shared" ref="V189" si="1490">+H189</f>
        <v>0</v>
      </c>
      <c r="W189" s="27">
        <f t="shared" ref="W189" si="1491">+I189</f>
        <v>981</v>
      </c>
      <c r="X189" s="255">
        <f t="shared" ref="X189" si="1492">+X188+V189-J189</f>
        <v>0</v>
      </c>
      <c r="Y189" s="5">
        <f t="shared" ref="Y189" si="1493">+O189</f>
        <v>0</v>
      </c>
      <c r="Z189" s="252">
        <f t="shared" ref="Z189" si="1494">+Z188+Y189-P189-Q189</f>
        <v>0</v>
      </c>
    </row>
    <row r="190" spans="1:26" x14ac:dyDescent="0.55000000000000004">
      <c r="B190" s="250"/>
      <c r="C190" s="45"/>
      <c r="G190" s="1"/>
      <c r="H190" s="130"/>
      <c r="I190" s="249"/>
      <c r="J190" s="130"/>
      <c r="K190" s="254"/>
      <c r="L190" s="276"/>
      <c r="M190" s="5"/>
      <c r="N190" s="254"/>
      <c r="O190" s="130"/>
      <c r="P190" s="5"/>
      <c r="Q190" s="6"/>
      <c r="R190" s="272"/>
      <c r="S190" s="240"/>
      <c r="T190" s="255"/>
      <c r="U190" s="1"/>
      <c r="V190" s="5"/>
      <c r="W190" s="27"/>
      <c r="X190" s="255"/>
      <c r="Y190" s="5"/>
      <c r="Z190" s="252"/>
    </row>
    <row r="191"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2021-01-15T15:17:27Z</dcterms:modified>
</cp:coreProperties>
</file>