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31123A8-34D2-4A22-BF51-2717BC6BEBCC}" xr6:coauthVersionLast="46" xr6:coauthVersionMax="46" xr10:uidLastSave="{00000000-0000-0000-0000-000000000000}"/>
  <bookViews>
    <workbookView xWindow="-110" yWindow="-110" windowWidth="19420" windowHeight="9600" tabRatio="802" firstSheet="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450" i="5" l="1"/>
  <c r="AB451" i="2"/>
  <c r="AA451" i="2"/>
  <c r="Z451" i="2"/>
  <c r="Y451" i="2"/>
  <c r="X451" i="2"/>
  <c r="W451" i="2"/>
  <c r="P451" i="2"/>
  <c r="O451" i="2"/>
  <c r="M451" i="2"/>
  <c r="K451" i="2"/>
  <c r="H451" i="2"/>
  <c r="CE450" i="5"/>
  <c r="CB450" i="5"/>
  <c r="CA450" i="5"/>
  <c r="BZ450" i="5"/>
  <c r="BY450" i="5"/>
  <c r="BX450" i="5"/>
  <c r="BW450" i="5"/>
  <c r="BV450" i="5"/>
  <c r="BU450" i="5"/>
  <c r="BT450" i="5"/>
  <c r="BS450" i="5"/>
  <c r="BR450" i="5"/>
  <c r="BQ450" i="5"/>
  <c r="BP450" i="5"/>
  <c r="BL450" i="5"/>
  <c r="BO450" i="5" s="1"/>
  <c r="BK450" i="5"/>
  <c r="BN450" i="5" s="1"/>
  <c r="BH450" i="5"/>
  <c r="BF450" i="5"/>
  <c r="BD450" i="5"/>
  <c r="BC450" i="5"/>
  <c r="BA450" i="5"/>
  <c r="AZ450" i="5"/>
  <c r="AX450" i="5"/>
  <c r="AU450" i="5"/>
  <c r="AQ450" i="5"/>
  <c r="AO450" i="5"/>
  <c r="AM450" i="5"/>
  <c r="AK450" i="5"/>
  <c r="AI450" i="5"/>
  <c r="CJ450" i="5" s="1"/>
  <c r="AG450" i="5"/>
  <c r="CD450" i="5" s="1"/>
  <c r="AD450" i="5"/>
  <c r="AE450" i="5" s="1"/>
  <c r="AC450" i="5"/>
  <c r="AB450" i="5"/>
  <c r="AA450" i="5"/>
  <c r="Z450" i="5"/>
  <c r="CI450" i="5" s="1"/>
  <c r="C450" i="5"/>
  <c r="D450" i="5" s="1"/>
  <c r="AE213" i="7"/>
  <c r="AC213" i="7"/>
  <c r="I213" i="7"/>
  <c r="B213" i="7" s="1"/>
  <c r="AD213" i="7" s="1"/>
  <c r="Y254" i="6"/>
  <c r="Z254" i="6" s="1"/>
  <c r="V254" i="6"/>
  <c r="X254" i="6" s="1"/>
  <c r="U254" i="6"/>
  <c r="T254" i="6"/>
  <c r="S254" i="6"/>
  <c r="R254" i="6"/>
  <c r="N254" i="6"/>
  <c r="L254" i="6"/>
  <c r="K254" i="6"/>
  <c r="I254" i="6"/>
  <c r="W254" i="6" s="1"/>
  <c r="CI449" i="5"/>
  <c r="CG449" i="5"/>
  <c r="CE449" i="5"/>
  <c r="CB449" i="5"/>
  <c r="CA449" i="5"/>
  <c r="BZ449" i="5"/>
  <c r="BY449" i="5"/>
  <c r="BX449" i="5"/>
  <c r="BW449" i="5"/>
  <c r="BV449" i="5"/>
  <c r="BU449" i="5"/>
  <c r="BT449" i="5"/>
  <c r="BS449" i="5"/>
  <c r="BR449" i="5"/>
  <c r="BQ449" i="5"/>
  <c r="BP449" i="5"/>
  <c r="BL449" i="5"/>
  <c r="BK449" i="5"/>
  <c r="BH449" i="5"/>
  <c r="BF449" i="5"/>
  <c r="AX449" i="5"/>
  <c r="AU449" i="5"/>
  <c r="AS449" i="5"/>
  <c r="AQ449" i="5"/>
  <c r="AO449" i="5"/>
  <c r="AM449" i="5"/>
  <c r="AK449" i="5"/>
  <c r="AI449" i="5"/>
  <c r="CF449" i="5" s="1"/>
  <c r="AG449" i="5"/>
  <c r="CD449" i="5" s="1"/>
  <c r="AA450" i="2"/>
  <c r="Z450" i="2"/>
  <c r="X450" i="2"/>
  <c r="W450" i="2"/>
  <c r="P450" i="2"/>
  <c r="AE212" i="7"/>
  <c r="AC212" i="7"/>
  <c r="I212" i="7"/>
  <c r="B212" i="7" s="1"/>
  <c r="AD212" i="7" s="1"/>
  <c r="Y253" i="6"/>
  <c r="V253" i="6"/>
  <c r="U253" i="6"/>
  <c r="AD449" i="5"/>
  <c r="CC449" i="5" s="1"/>
  <c r="AC449" i="5"/>
  <c r="AB449" i="5"/>
  <c r="AA449" i="5"/>
  <c r="Z449" i="5"/>
  <c r="BE449" i="5" s="1"/>
  <c r="BJ449" i="5" s="1"/>
  <c r="BM449" i="5" s="1"/>
  <c r="CE448" i="5"/>
  <c r="CC448" i="5"/>
  <c r="CB448" i="5"/>
  <c r="CA448" i="5"/>
  <c r="BZ448" i="5"/>
  <c r="BY448" i="5"/>
  <c r="BX448" i="5"/>
  <c r="BW448" i="5"/>
  <c r="BV448" i="5"/>
  <c r="BU448" i="5"/>
  <c r="BT448" i="5"/>
  <c r="BS448" i="5"/>
  <c r="BR448" i="5"/>
  <c r="BQ448" i="5"/>
  <c r="BP448" i="5"/>
  <c r="BL448" i="5"/>
  <c r="BK448" i="5"/>
  <c r="BH448" i="5"/>
  <c r="BF448" i="5"/>
  <c r="AX448" i="5"/>
  <c r="AU448" i="5"/>
  <c r="AS448" i="5"/>
  <c r="AQ448" i="5"/>
  <c r="AO448" i="5"/>
  <c r="AM448" i="5"/>
  <c r="AK448" i="5"/>
  <c r="AI448" i="5"/>
  <c r="CJ448" i="5" s="1"/>
  <c r="AG448" i="5"/>
  <c r="CD448" i="5" s="1"/>
  <c r="AD448" i="5"/>
  <c r="AC448" i="5"/>
  <c r="AB448" i="5"/>
  <c r="AA448" i="5"/>
  <c r="Z448" i="5"/>
  <c r="CI448" i="5" s="1"/>
  <c r="I211" i="7"/>
  <c r="B211" i="7" s="1"/>
  <c r="AD211" i="7" s="1"/>
  <c r="AE211" i="7"/>
  <c r="AC211" i="7"/>
  <c r="Y252" i="6"/>
  <c r="V252" i="6"/>
  <c r="U252" i="6"/>
  <c r="AA449" i="2"/>
  <c r="Z449" i="2"/>
  <c r="X449" i="2"/>
  <c r="W449" i="2"/>
  <c r="P449" i="2"/>
  <c r="AI447" i="5"/>
  <c r="CJ447" i="5" s="1"/>
  <c r="AG447" i="5"/>
  <c r="CD447" i="5" s="1"/>
  <c r="AA448" i="2"/>
  <c r="Z448" i="2"/>
  <c r="X448" i="2"/>
  <c r="W448" i="2"/>
  <c r="P448" i="2"/>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CH447" i="5" s="1"/>
  <c r="AC447" i="5"/>
  <c r="AB447" i="5"/>
  <c r="AA447" i="5"/>
  <c r="Z447" i="5"/>
  <c r="CI447" i="5" s="1"/>
  <c r="I210" i="7"/>
  <c r="B210" i="7" s="1"/>
  <c r="AD210" i="7" s="1"/>
  <c r="AC210" i="7"/>
  <c r="AE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AX446" i="5"/>
  <c r="AD446" i="5"/>
  <c r="AC446" i="5"/>
  <c r="AB446" i="5"/>
  <c r="AA446" i="5"/>
  <c r="Z446" i="5"/>
  <c r="CI446" i="5" s="1"/>
  <c r="I209" i="7"/>
  <c r="B209" i="7" s="1"/>
  <c r="AD209" i="7" s="1"/>
  <c r="AE209" i="7"/>
  <c r="AC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CH450" i="5" l="1"/>
  <c r="BI450" i="5"/>
  <c r="BG450" i="5" s="1"/>
  <c r="I451" i="2"/>
  <c r="CC450" i="5"/>
  <c r="CF450" i="5"/>
  <c r="BE450" i="5"/>
  <c r="BJ450" i="5" s="1"/>
  <c r="BM450" i="5" s="1"/>
  <c r="CG450" i="5"/>
  <c r="CJ449" i="5"/>
  <c r="BE446" i="5"/>
  <c r="BJ446" i="5" s="1"/>
  <c r="BM446" i="5" s="1"/>
  <c r="CH449" i="5"/>
  <c r="BE448" i="5"/>
  <c r="BJ448" i="5" s="1"/>
  <c r="BM448" i="5" s="1"/>
  <c r="CF448" i="5"/>
  <c r="CG448" i="5"/>
  <c r="CH448" i="5"/>
  <c r="BE447" i="5"/>
  <c r="BJ447" i="5" s="1"/>
  <c r="BM447" i="5" s="1"/>
  <c r="CF447" i="5"/>
  <c r="CG447" i="5"/>
  <c r="CC447" i="5"/>
  <c r="CG446" i="5"/>
  <c r="CF446" i="5"/>
  <c r="CH446" i="5"/>
  <c r="CC446" i="5"/>
  <c r="CJ445" i="5"/>
  <c r="AA446" i="2"/>
  <c r="Z446" i="2"/>
  <c r="X446" i="2"/>
  <c r="W446" i="2"/>
  <c r="P446" i="2"/>
  <c r="AD445" i="5"/>
  <c r="AC445" i="5"/>
  <c r="AB445" i="5"/>
  <c r="AA445" i="5"/>
  <c r="Z445" i="5"/>
  <c r="AE208" i="7"/>
  <c r="AC208" i="7"/>
  <c r="I208" i="7"/>
  <c r="B208" i="7" s="1"/>
  <c r="AD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E207" i="7"/>
  <c r="AC207" i="7"/>
  <c r="I207" i="7"/>
  <c r="B207" i="7" s="1"/>
  <c r="AD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C443" i="5" l="1"/>
  <c r="AE453" i="5"/>
  <c r="CG445" i="5"/>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4" i="5"/>
  <c r="CE378" i="5" l="1"/>
  <c r="CB378" i="5"/>
  <c r="CA378" i="5"/>
  <c r="BZ378" i="5"/>
  <c r="BY378" i="5"/>
  <c r="BX378" i="5"/>
  <c r="BW378" i="5"/>
  <c r="BV378" i="5"/>
  <c r="BU378" i="5"/>
  <c r="BT378" i="5"/>
  <c r="BS378" i="5"/>
  <c r="BR378" i="5"/>
  <c r="BQ378" i="5"/>
  <c r="BP378" i="5"/>
  <c r="BL378" i="5"/>
  <c r="BK378" i="5"/>
  <c r="BH378" i="5"/>
  <c r="BF378" i="5"/>
  <c r="BB454"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8"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8" i="7"/>
  <c r="Q218"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8" i="7"/>
  <c r="Z218" i="7"/>
  <c r="Y218" i="7"/>
  <c r="W218" i="7"/>
  <c r="G218" i="7"/>
  <c r="U218" i="7"/>
  <c r="O218" i="7"/>
  <c r="M218" i="7"/>
  <c r="E218"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3"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6"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6" i="5"/>
  <c r="AD455"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5" i="5"/>
  <c r="L455"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W253" i="6" s="1"/>
  <c r="D193" i="5"/>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BI412" i="5"/>
  <c r="BG412" i="5" s="1"/>
  <c r="D411" i="5"/>
  <c r="BI411" i="5"/>
  <c r="BG411" i="5" s="1"/>
  <c r="D410" i="5"/>
  <c r="BI410" i="5"/>
  <c r="BG410" i="5" s="1"/>
  <c r="D409" i="5"/>
  <c r="BI409" i="5"/>
  <c r="BG409" i="5" s="1"/>
  <c r="D408" i="5"/>
  <c r="BI408" i="5"/>
  <c r="BG408" i="5" s="1"/>
  <c r="H306" i="2"/>
  <c r="Y305" i="2"/>
  <c r="M277" i="2"/>
  <c r="AB276" i="2"/>
  <c r="I276" i="2"/>
  <c r="D449" i="5" l="1"/>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Y441" i="2"/>
  <c r="M362" i="2"/>
  <c r="AB361" i="2"/>
  <c r="I361" i="2"/>
  <c r="Y450" i="2" l="1"/>
  <c r="Y449" i="2"/>
  <c r="Y448" i="2"/>
  <c r="Y447" i="2"/>
  <c r="Y446" i="2"/>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8" i="7"/>
  <c r="AE197" i="7"/>
  <c r="T218" i="7"/>
  <c r="R218" i="7"/>
  <c r="P218" i="7"/>
  <c r="N218" i="7"/>
  <c r="L218" i="7"/>
  <c r="F218" i="7"/>
  <c r="J218" i="7"/>
  <c r="V218" i="7"/>
  <c r="X218" i="7"/>
  <c r="B197" i="7"/>
  <c r="B218" i="7" s="1"/>
  <c r="H218" i="7"/>
  <c r="I441" i="2" l="1"/>
  <c r="AB441" i="2"/>
  <c r="M442" i="2"/>
  <c r="M443" i="2" s="1"/>
  <c r="M444" i="2" s="1"/>
  <c r="M445" i="2" s="1"/>
  <c r="M446" i="2" s="1"/>
  <c r="M447" i="2" s="1"/>
  <c r="M448" i="2" s="1"/>
  <c r="M449" i="2" s="1"/>
  <c r="M450" i="2" s="1"/>
  <c r="AD197" i="7"/>
  <c r="AB450" i="2" l="1"/>
  <c r="I450" i="2"/>
  <c r="AB449" i="2"/>
  <c r="I449" i="2"/>
  <c r="AB448" i="2"/>
  <c r="I448" i="2"/>
  <c r="AB447" i="2"/>
  <c r="I447" i="2"/>
  <c r="AB446" i="2"/>
  <c r="I446" i="2"/>
  <c r="AB445" i="2"/>
  <c r="I445" i="2"/>
  <c r="AB444" i="2"/>
  <c r="I444" i="2"/>
  <c r="AB443" i="2"/>
  <c r="I443" i="2"/>
  <c r="AB442" i="2"/>
  <c r="I442" i="2"/>
</calcChain>
</file>

<file path=xl/sharedStrings.xml><?xml version="1.0" encoding="utf-8"?>
<sst xmlns="http://schemas.openxmlformats.org/spreadsheetml/2006/main" count="760" uniqueCount="545">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</sst>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国家衛健委発表に基づく感染状況!$X$27:$X$454</c:f>
              <c:numCache>
                <c:formatCode>#,##0_);[Red]\(#,##0\)</c:formatCode>
                <c:ptCount val="4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国家衛健委発表に基づく感染状況!$Y$27:$Y$454</c:f>
              <c:numCache>
                <c:formatCode>General</c:formatCode>
                <c:ptCount val="4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香港マカオ台湾の患者・海外輸入症例・無症状病原体保有者!$CI$189:$CI$451</c:f>
              <c:numCache>
                <c:formatCode>m"月"d"日"</c:formatCode>
                <c:ptCount val="26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numCache>
            </c:numRef>
          </c:cat>
          <c:val>
            <c:numRef>
              <c:f>香港マカオ台湾の患者・海外輸入症例・無症状病原体保有者!$CJ$189:$CJ$451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香港マカオ台湾の患者・海外輸入症例・無症状病原体保有者!$CG$189:$CG$451</c:f>
              <c:numCache>
                <c:formatCode>m"月"d"日"</c:formatCode>
                <c:ptCount val="26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numCache>
            </c:numRef>
          </c:cat>
          <c:val>
            <c:numRef>
              <c:f>香港マカオ台湾の患者・海外輸入症例・無症状病原体保有者!$CH$189:$CH$451</c:f>
              <c:numCache>
                <c:formatCode>General</c:formatCode>
                <c:ptCount val="26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省市別輸入症例数変化!$D$2:$D$216</c:f>
              <c:numCache>
                <c:formatCode>General</c:formatCode>
                <c:ptCount val="21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省市別輸入症例数変化!$E$2:$E$216</c:f>
              <c:numCache>
                <c:formatCode>General</c:formatCode>
                <c:ptCount val="21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省市別輸入症例数変化!$F$2:$F$216</c:f>
              <c:numCache>
                <c:formatCode>General</c:formatCode>
                <c:ptCount val="21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省市別輸入症例数変化!$G$2:$G$216</c:f>
              <c:numCache>
                <c:formatCode>General</c:formatCode>
                <c:ptCount val="21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省市別輸入症例数変化!$H$2:$H$216</c:f>
              <c:numCache>
                <c:formatCode>General</c:formatCode>
                <c:ptCount val="21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省市別輸入症例数変化!$C$2:$C$216</c:f>
              <c:numCache>
                <c:formatCode>m"月"d"日"</c:formatCode>
                <c:ptCount val="21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numCache>
            </c:numRef>
          </c:cat>
          <c:val>
            <c:numRef>
              <c:f>省市別輸入症例数変化!$I$2:$I$216</c:f>
              <c:numCache>
                <c:formatCode>0_);[Red]\(0\)</c:formatCode>
                <c:ptCount val="21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3" formatCode="General">
                  <c:v>1</c:v>
                </c:pt>
              </c:numCache>
            </c:numRef>
          </c:cat>
          <c:val>
            <c:numRef>
              <c:f>省市別輸入症例数変化!$AD$2:$AD$215</c:f>
              <c:numCache>
                <c:formatCode>0_);[Red]\(0\)</c:formatCode>
                <c:ptCount val="21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省市別輸入症例数変化!$AC$2:$AC$215</c:f>
              <c:numCache>
                <c:formatCode>m"月"d"日"</c:formatCode>
                <c:ptCount val="21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3" formatCode="General">
                  <c:v>1</c:v>
                </c:pt>
              </c:numCache>
            </c:numRef>
          </c:cat>
          <c:val>
            <c:numRef>
              <c:f>省市別輸入症例数変化!$AE$2:$AE$215</c:f>
              <c:numCache>
                <c:formatCode>General</c:formatCode>
                <c:ptCount val="21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香港マカオ台湾の患者・海外輸入症例・無症状病原体保有者!$BQ$29:$BQ$452</c:f>
              <c:numCache>
                <c:formatCode>General</c:formatCode>
                <c:ptCount val="42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香港マカオ台湾の患者・海外輸入症例・無症状病原体保有者!$BR$29:$BR$452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香港マカオ台湾の患者・海外輸入症例・無症状病原体保有者!$BS$29:$BS$452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香港マカオ台湾の患者・海外輸入症例・無症状病原体保有者!$AX$169:$AX$451</c:f>
              <c:numCache>
                <c:formatCode>m"月"d"日"</c:formatCode>
                <c:ptCount val="2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numCache>
            </c:numRef>
          </c:cat>
          <c:val>
            <c:numRef>
              <c:f>香港マカオ台湾の患者・海外輸入症例・無症状病原体保有者!$AY$169:$AY$451</c:f>
              <c:numCache>
                <c:formatCode>General</c:formatCode>
                <c:ptCount val="28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香港マカオ台湾の患者・海外輸入症例・無症状病原体保有者!$AX$169:$AX$451</c:f>
              <c:numCache>
                <c:formatCode>m"月"d"日"</c:formatCode>
                <c:ptCount val="2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numCache>
            </c:numRef>
          </c:cat>
          <c:val>
            <c:numRef>
              <c:f>香港マカオ台湾の患者・海外輸入症例・無症状病原体保有者!$BB$169:$BB$451</c:f>
              <c:numCache>
                <c:formatCode>General</c:formatCode>
                <c:ptCount val="28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香港マカオ台湾の患者・海外輸入症例・無症状病原体保有者!$AX$169:$AX$451</c:f>
              <c:numCache>
                <c:formatCode>m"月"d"日"</c:formatCode>
                <c:ptCount val="2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numCache>
            </c:numRef>
          </c:cat>
          <c:val>
            <c:numRef>
              <c:f>香港マカオ台湾の患者・海外輸入症例・無症状病原体保有者!$AZ$169:$AZ$451</c:f>
              <c:numCache>
                <c:formatCode>General</c:formatCode>
                <c:ptCount val="28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香港マカオ台湾の患者・海外輸入症例・無症状病原体保有者!$AX$169:$AX$451</c:f>
              <c:numCache>
                <c:formatCode>m"月"d"日"</c:formatCode>
                <c:ptCount val="2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numCache>
            </c:numRef>
          </c:cat>
          <c:val>
            <c:numRef>
              <c:f>香港マカオ台湾の患者・海外輸入症例・無症状病原体保有者!$BC$169:$BC$451</c:f>
              <c:numCache>
                <c:formatCode>General</c:formatCode>
                <c:ptCount val="28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新疆の情況!$U$6:$U$256</c:f>
              <c:strCache>
                <c:ptCount val="2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strCache>
            </c:strRef>
          </c:cat>
          <c:val>
            <c:numRef>
              <c:f>新疆の情況!$V$6:$V$256</c:f>
              <c:numCache>
                <c:formatCode>General</c:formatCode>
                <c:ptCount val="25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新疆の情況!$U$6:$U$256</c:f>
              <c:strCache>
                <c:ptCount val="2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strCache>
            </c:strRef>
          </c:cat>
          <c:val>
            <c:numRef>
              <c:f>新疆の情況!$Y$6:$Y$256</c:f>
              <c:numCache>
                <c:formatCode>General</c:formatCode>
                <c:ptCount val="25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新疆の情況!$U$6:$U$256</c:f>
              <c:strCache>
                <c:ptCount val="2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strCache>
            </c:strRef>
          </c:cat>
          <c:val>
            <c:numRef>
              <c:f>新疆の情況!$W$6:$W$256</c:f>
              <c:numCache>
                <c:formatCode>General</c:formatCode>
                <c:ptCount val="25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新疆の情況!$U$6:$U$256</c:f>
              <c:strCache>
                <c:ptCount val="2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strCache>
            </c:strRef>
          </c:cat>
          <c:val>
            <c:numRef>
              <c:f>新疆の情況!$X$6:$X$256</c:f>
              <c:numCache>
                <c:formatCode>General</c:formatCode>
                <c:ptCount val="25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新疆の情況!$U$6:$U$256</c:f>
              <c:strCache>
                <c:ptCount val="24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strCache>
            </c:strRef>
          </c:cat>
          <c:val>
            <c:numRef>
              <c:f>新疆の情況!$Z$6:$Z$256</c:f>
              <c:numCache>
                <c:formatCode>General</c:formatCode>
                <c:ptCount val="25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国家衛健委発表に基づく感染状況!$X$27:$X$454</c:f>
              <c:numCache>
                <c:formatCode>#,##0_);[Red]\(#,##0\)</c:formatCode>
                <c:ptCount val="4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国家衛健委発表に基づく感染状況!$Y$27:$Y$454</c:f>
              <c:numCache>
                <c:formatCode>General</c:formatCode>
                <c:ptCount val="4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国家衛健委発表に基づく感染状況!$AA$27:$AA$454</c:f>
              <c:numCache>
                <c:formatCode>General</c:formatCode>
                <c:ptCount val="4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国家衛健委発表に基づく感染状況!$AB$27:$AB$454</c:f>
              <c:numCache>
                <c:formatCode>General</c:formatCode>
                <c:ptCount val="4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国家衛健委発表に基づく感染状況!$X$27:$X$454</c:f>
              <c:numCache>
                <c:formatCode>#,##0_);[Red]\(#,##0\)</c:formatCode>
                <c:ptCount val="42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国家衛健委発表に基づく感染状況!$Y$27:$Y$454</c:f>
              <c:numCache>
                <c:formatCode>General</c:formatCode>
                <c:ptCount val="42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国家衛健委発表に基づく感染状況!$AA$27:$AA$454</c:f>
              <c:numCache>
                <c:formatCode>General</c:formatCode>
                <c:ptCount val="4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国家衛健委発表に基づく感染状況!$AB$27:$AB$454</c:f>
              <c:numCache>
                <c:formatCode>General</c:formatCode>
                <c:ptCount val="4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国家衛健委発表に基づく感染状況!$AA$27:$AA$454</c:f>
              <c:numCache>
                <c:formatCode>General</c:formatCode>
                <c:ptCount val="42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国家衛健委発表に基づく感染状況!$Z$27:$Z$454</c:f>
              <c:numCache>
                <c:formatCode>m"月"d"日"</c:formatCode>
                <c:ptCount val="42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numCache>
            </c:numRef>
          </c:cat>
          <c:val>
            <c:numRef>
              <c:f>国家衛健委発表に基づく感染状況!$AB$27:$AB$454</c:f>
              <c:numCache>
                <c:formatCode>General</c:formatCode>
                <c:ptCount val="42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香港マカオ台湾の患者・海外輸入症例・無症状病原体保有者!$BE$70:$BE$452</c:f>
              <c:numCache>
                <c:formatCode>m"月"d"日"</c:formatCode>
                <c:ptCount val="3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numCache>
            </c:numRef>
          </c:cat>
          <c:val>
            <c:numRef>
              <c:f>香港マカオ台湾の患者・海外輸入症例・無症状病原体保有者!$BF$70:$BF$452</c:f>
              <c:numCache>
                <c:formatCode>General</c:formatCode>
                <c:ptCount val="38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香港マカオ台湾の患者・海外輸入症例・無症状病原体保有者!$BE$70:$BE$452</c:f>
              <c:numCache>
                <c:formatCode>m"月"d"日"</c:formatCode>
                <c:ptCount val="3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numCache>
            </c:numRef>
          </c:cat>
          <c:val>
            <c:numRef>
              <c:f>香港マカオ台湾の患者・海外輸入症例・無症状病原体保有者!$BG$70:$BG$452</c:f>
              <c:numCache>
                <c:formatCode>General</c:formatCode>
                <c:ptCount val="38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香港マカオ台湾の患者・海外輸入症例・無症状病原体保有者!$BU$29:$BU$452</c:f>
              <c:numCache>
                <c:formatCode>General</c:formatCode>
                <c:ptCount val="42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香港マカオ台湾の患者・海外輸入症例・無症状病原体保有者!$BV$29:$BV$452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香港マカオ台湾の患者・海外輸入症例・無症状病原体保有者!$BW$29:$BW$452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香港マカオ台湾の患者・海外輸入症例・無症状病原体保有者!$BY$29:$BY$452</c:f>
              <c:numCache>
                <c:formatCode>General</c:formatCode>
                <c:ptCount val="42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香港マカオ台湾の患者・海外輸入症例・無症状病原体保有者!$BZ$29:$BZ$452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香港マカオ台湾の患者・海外輸入症例・無症状病原体保有者!$CA$29:$CA$452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香港マカオ台湾の患者・海外輸入症例・無症状病原体保有者!$BJ$97:$BJ$451</c:f>
              <c:numCache>
                <c:formatCode>m"月"d"日"</c:formatCode>
                <c:ptCount val="3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numCache>
            </c:numRef>
          </c:cat>
          <c:val>
            <c:numRef>
              <c:f>香港マカオ台湾の患者・海外輸入症例・無症状病原体保有者!$BK$97:$BK$451</c:f>
              <c:numCache>
                <c:formatCode>General</c:formatCode>
                <c:ptCount val="35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香港マカオ台湾の患者・海外輸入症例・無症状病原体保有者!$BJ$97:$BJ$451</c:f>
              <c:numCache>
                <c:formatCode>m"月"d"日"</c:formatCode>
                <c:ptCount val="3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numCache>
            </c:numRef>
          </c:cat>
          <c:val>
            <c:numRef>
              <c:f>香港マカオ台湾の患者・海外輸入症例・無症状病原体保有者!$BL$97:$BL$451</c:f>
              <c:numCache>
                <c:formatCode>General</c:formatCode>
                <c:ptCount val="35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香港マカオ台湾の患者・海外輸入症例・無症状病原体保有者!$BM$97:$BM$451</c:f>
              <c:numCache>
                <c:formatCode>m"月"d"日"</c:formatCode>
                <c:ptCount val="3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numCache>
            </c:numRef>
          </c:cat>
          <c:val>
            <c:numRef>
              <c:f>香港マカオ台湾の患者・海外輸入症例・無症状病原体保有者!$BN$97:$BN$451</c:f>
              <c:numCache>
                <c:formatCode>General</c:formatCode>
                <c:ptCount val="35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香港マカオ台湾の患者・海外輸入症例・無症状病原体保有者!$BM$97:$BM$451</c:f>
              <c:numCache>
                <c:formatCode>m"月"d"日"</c:formatCode>
                <c:ptCount val="3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numCache>
            </c:numRef>
          </c:cat>
          <c:val>
            <c:numRef>
              <c:f>香港マカオ台湾の患者・海外輸入症例・無症状病原体保有者!$BO$97:$BO$451</c:f>
              <c:numCache>
                <c:formatCode>General</c:formatCode>
                <c:ptCount val="35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香港マカオ台湾の患者・海外輸入症例・無症状病原体保有者!$CF$29:$CF$452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香港マカオ台湾の患者・海外輸入症例・無症状病原体保有者!$CC$29:$CC$452</c:f>
              <c:numCache>
                <c:formatCode>General</c:formatCode>
                <c:ptCount val="42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香港マカオ台湾の患者・海外輸入症例・無症状病原体保有者!$CB$29:$CB$452</c:f>
              <c:numCache>
                <c:formatCode>m"月"d"日"</c:formatCode>
                <c:ptCount val="4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numCache>
            </c:numRef>
          </c:cat>
          <c:val>
            <c:numRef>
              <c:f>香港マカオ台湾の患者・海外輸入症例・無症状病原体保有者!$CD$29:$CD$452</c:f>
              <c:numCache>
                <c:formatCode>General</c:formatCode>
                <c:ptCount val="4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3"/>
  <sheetViews>
    <sheetView workbookViewId="0">
      <pane xSplit="2" ySplit="5" topLeftCell="C450" activePane="bottomRight" state="frozen"/>
      <selection pane="topRight" activeCell="C1" sqref="C1"/>
      <selection pane="bottomLeft" activeCell="A8" sqref="A8"/>
      <selection pane="bottomRight" activeCell="A451" sqref="A45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c r="C452" s="48"/>
      <c r="D452" s="84"/>
      <c r="E452" s="110"/>
      <c r="F452" s="57"/>
      <c r="G452" s="48"/>
      <c r="H452" s="89"/>
      <c r="I452" s="89"/>
      <c r="J452" s="48"/>
      <c r="K452" s="56"/>
      <c r="L452" s="48"/>
      <c r="M452" s="89"/>
      <c r="N452" s="48"/>
      <c r="O452" s="89"/>
      <c r="P452" s="111"/>
      <c r="Q452" s="57"/>
      <c r="R452" s="48"/>
      <c r="S452" s="118"/>
      <c r="T452" s="57"/>
      <c r="U452" s="78"/>
      <c r="W452" s="121"/>
      <c r="X452" s="122"/>
      <c r="Y452" s="97"/>
      <c r="Z452" s="123"/>
      <c r="AA452" s="97"/>
      <c r="AB452" s="97"/>
    </row>
    <row r="453" spans="2:29" x14ac:dyDescent="0.55000000000000004">
      <c r="B453" s="77"/>
      <c r="C453" s="59"/>
      <c r="D453" s="49"/>
      <c r="E453" s="61"/>
      <c r="F453" s="60"/>
      <c r="G453" s="59"/>
      <c r="H453" s="61"/>
      <c r="I453" s="55"/>
      <c r="J453" s="59"/>
      <c r="K453" s="61"/>
      <c r="L453" s="59"/>
      <c r="M453" s="61"/>
      <c r="N453" s="48"/>
      <c r="O453" s="60"/>
      <c r="P453" s="124"/>
      <c r="Q453" s="60"/>
      <c r="R453" s="48"/>
      <c r="S453" s="60"/>
      <c r="T453" s="60"/>
      <c r="U453" s="78"/>
    </row>
    <row r="454" spans="2:29" ht="9.5" customHeight="1" thickBot="1" x14ac:dyDescent="0.6">
      <c r="B454" s="66"/>
      <c r="C454" s="79"/>
      <c r="D454" s="80"/>
      <c r="E454" s="82"/>
      <c r="F454" s="95"/>
      <c r="G454" s="79"/>
      <c r="H454" s="82"/>
      <c r="I454" s="82"/>
      <c r="J454" s="79"/>
      <c r="K454" s="82"/>
      <c r="L454" s="79"/>
      <c r="M454" s="82"/>
      <c r="N454" s="83"/>
      <c r="O454" s="81"/>
      <c r="P454" s="94"/>
      <c r="Q454" s="95"/>
      <c r="R454" s="120"/>
      <c r="S454" s="95"/>
      <c r="T454" s="95"/>
      <c r="U454" s="67"/>
    </row>
    <row r="456" spans="2:29" ht="13" customHeight="1" x14ac:dyDescent="0.55000000000000004">
      <c r="E456" s="112"/>
      <c r="F456" s="113"/>
      <c r="G456" s="112" t="s">
        <v>80</v>
      </c>
      <c r="H456" s="113"/>
      <c r="I456" s="113"/>
      <c r="J456" s="113"/>
      <c r="U456" s="72"/>
    </row>
    <row r="457" spans="2:29" ht="13" customHeight="1" x14ac:dyDescent="0.55000000000000004">
      <c r="E457" s="112" t="s">
        <v>98</v>
      </c>
      <c r="F457" s="113"/>
      <c r="G457" s="293" t="s">
        <v>79</v>
      </c>
      <c r="H457" s="294"/>
      <c r="I457" s="112" t="s">
        <v>106</v>
      </c>
      <c r="J457" s="113"/>
    </row>
    <row r="458" spans="2:29" ht="13" customHeight="1" x14ac:dyDescent="0.55000000000000004">
      <c r="B458" s="130">
        <v>1</v>
      </c>
      <c r="E458" s="114" t="s">
        <v>108</v>
      </c>
      <c r="F458" s="113"/>
      <c r="G458" s="115"/>
      <c r="H458" s="115"/>
      <c r="I458" s="112" t="s">
        <v>107</v>
      </c>
      <c r="J458" s="113"/>
    </row>
    <row r="459" spans="2:29" ht="18.5" customHeight="1" x14ac:dyDescent="0.55000000000000004">
      <c r="E459" s="112" t="s">
        <v>96</v>
      </c>
      <c r="F459" s="113"/>
      <c r="G459" s="112" t="s">
        <v>97</v>
      </c>
      <c r="H459" s="113"/>
      <c r="I459" s="113"/>
      <c r="J459" s="113"/>
    </row>
    <row r="460" spans="2:29" ht="13" customHeight="1" x14ac:dyDescent="0.55000000000000004">
      <c r="E460" s="112" t="s">
        <v>98</v>
      </c>
      <c r="F460" s="113"/>
      <c r="G460" s="112" t="s">
        <v>99</v>
      </c>
      <c r="H460" s="113"/>
      <c r="I460" s="113"/>
      <c r="J460" s="113"/>
    </row>
    <row r="461" spans="2:29" ht="13" customHeight="1" x14ac:dyDescent="0.55000000000000004">
      <c r="E461" s="112" t="s">
        <v>98</v>
      </c>
      <c r="F461" s="113"/>
      <c r="G461" s="112" t="s">
        <v>100</v>
      </c>
      <c r="H461" s="113"/>
      <c r="I461" s="113"/>
      <c r="J461" s="113"/>
    </row>
    <row r="462" spans="2:29" ht="13" customHeight="1" x14ac:dyDescent="0.55000000000000004">
      <c r="E462" s="112" t="s">
        <v>101</v>
      </c>
      <c r="F462" s="113"/>
      <c r="G462" s="112" t="s">
        <v>102</v>
      </c>
      <c r="H462" s="113"/>
      <c r="I462" s="113"/>
      <c r="J462" s="113"/>
    </row>
    <row r="463" spans="2:29" ht="13" customHeight="1" x14ac:dyDescent="0.55000000000000004">
      <c r="E463" s="112" t="s">
        <v>103</v>
      </c>
      <c r="F463" s="113"/>
      <c r="G463" s="112" t="s">
        <v>104</v>
      </c>
      <c r="H463" s="113"/>
      <c r="I463" s="113"/>
      <c r="J463" s="113"/>
    </row>
  </sheetData>
  <mergeCells count="12">
    <mergeCell ref="G457:H45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6"/>
  <sheetViews>
    <sheetView topLeftCell="A4" zoomScale="96" zoomScaleNormal="96" workbookViewId="0">
      <pane xSplit="1" ySplit="4" topLeftCell="B443" activePane="bottomRight" state="frozen"/>
      <selection activeCell="A4" sqref="A4"/>
      <selection pane="topRight" activeCell="B4" sqref="B4"/>
      <selection pane="bottomLeft" activeCell="A8" sqref="A8"/>
      <selection pane="bottomRight" activeCell="D449" sqref="D44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50" si="537">+BA344+1</f>
        <v>128</v>
      </c>
      <c r="BB345" s="130">
        <v>0</v>
      </c>
      <c r="BC345" s="27">
        <f t="shared" ref="BC345:BC376" si="538">+BC344+BB345</f>
        <v>22</v>
      </c>
      <c r="BD345" s="238">
        <f t="shared" ref="BD345:BD450"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 si="1234">+B447</f>
        <v>4</v>
      </c>
      <c r="BG447" s="132">
        <f t="shared" ref="BG447" si="1235">+BI447</f>
        <v>5163</v>
      </c>
      <c r="BH447" s="229">
        <f t="shared" ref="BH447" si="1236">+A447</f>
        <v>44271</v>
      </c>
      <c r="BI447" s="132">
        <f t="shared" ref="BI447" si="1237">+C447</f>
        <v>5163</v>
      </c>
      <c r="BJ447" s="1">
        <f t="shared" ref="BJ447" si="1238">+BE447</f>
        <v>44271</v>
      </c>
      <c r="BK447">
        <f t="shared" ref="BK447" si="1239">+L447</f>
        <v>15</v>
      </c>
      <c r="BL447">
        <f t="shared" ref="BL447" si="1240">+M447</f>
        <v>15</v>
      </c>
      <c r="BM447" s="1">
        <f t="shared" ref="BM447" si="1241">+BJ447</f>
        <v>44271</v>
      </c>
      <c r="BN447">
        <f t="shared" ref="BN447" si="1242">+BN446+BK447</f>
        <v>8409</v>
      </c>
      <c r="BO447">
        <f t="shared" ref="BO447" si="1243">+BO446+BL447</f>
        <v>3989</v>
      </c>
      <c r="BP447" s="179">
        <f t="shared" ref="BP447" si="1244">+A447</f>
        <v>44271</v>
      </c>
      <c r="BQ447">
        <f t="shared" ref="BQ447"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AS449"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88" ht="18" customHeight="1" x14ac:dyDescent="0.55000000000000004">
      <c r="A449" s="179">
        <v>44273</v>
      </c>
      <c r="B449" s="240">
        <v>10</v>
      </c>
      <c r="C449" s="154">
        <f t="shared" ref="C449" si="1315">+B449+C448</f>
        <v>5179</v>
      </c>
      <c r="D449" s="154">
        <f t="shared" ref="D449" si="1316">+C449-F449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7">+A449</f>
        <v>44273</v>
      </c>
      <c r="AA449" s="230">
        <f t="shared" ref="AA449" si="1318">+AF449+AL449+AR449</f>
        <v>12396</v>
      </c>
      <c r="AB449" s="230">
        <f t="shared" ref="AB449" si="1319">+AH449+AN449+AT449</f>
        <v>11829</v>
      </c>
      <c r="AC449" s="231">
        <f t="shared" ref="AC449" si="1320">+AJ449+AP449+AV449</f>
        <v>213</v>
      </c>
      <c r="AD449" s="183">
        <f t="shared" ref="AD449" si="1321">+AF449-AF448</f>
        <v>10</v>
      </c>
      <c r="AE449" s="243">
        <f t="shared" ref="AE449" si="1322">+AE448+AD449</f>
        <v>10145</v>
      </c>
      <c r="AF449" s="155">
        <v>11350</v>
      </c>
      <c r="AG449" s="184">
        <f t="shared" ref="AG449" si="1323">+AH449-AH448</f>
        <v>15</v>
      </c>
      <c r="AH449" s="155">
        <v>10824</v>
      </c>
      <c r="AI449" s="184">
        <f t="shared" ref="AI449" si="1324">+AJ449-AJ448</f>
        <v>0</v>
      </c>
      <c r="AJ449" s="185">
        <v>203</v>
      </c>
      <c r="AK449" s="186">
        <f t="shared" ref="AK449" si="1325">+AL449-AL448</f>
        <v>0</v>
      </c>
      <c r="AL449" s="155">
        <v>48</v>
      </c>
      <c r="AM449" s="184">
        <f t="shared" ref="AM449" si="1326">+AN449-AN448</f>
        <v>0</v>
      </c>
      <c r="AN449" s="155">
        <v>47</v>
      </c>
      <c r="AO449" s="184">
        <f t="shared" ref="AO449" si="1327">+AP449-AP448</f>
        <v>0</v>
      </c>
      <c r="AP449" s="187">
        <v>0</v>
      </c>
      <c r="AQ449" s="186">
        <f t="shared" ref="AQ449" si="1328">+AR449-AR448</f>
        <v>8</v>
      </c>
      <c r="AR449" s="155">
        <v>998</v>
      </c>
      <c r="AS449" s="184">
        <f t="shared" si="1279"/>
        <v>2</v>
      </c>
      <c r="AT449" s="155">
        <v>958</v>
      </c>
      <c r="AU449" s="184">
        <f t="shared" ref="AU449" si="1329">+AV449-AV448</f>
        <v>0</v>
      </c>
      <c r="AV449" s="188">
        <v>10</v>
      </c>
      <c r="AW449" s="238">
        <v>288</v>
      </c>
      <c r="AX449" s="237">
        <f t="shared" ref="AX449" si="1330">+A449</f>
        <v>44273</v>
      </c>
      <c r="AY449" s="6">
        <v>0</v>
      </c>
      <c r="AZ449" s="238">
        <f t="shared" ref="AZ449" si="1331">+AZ448+AY449</f>
        <v>410</v>
      </c>
      <c r="BA449" s="238">
        <f t="shared" si="537"/>
        <v>232</v>
      </c>
      <c r="BB449" s="130">
        <v>0</v>
      </c>
      <c r="BC449" s="27">
        <f t="shared" ref="BC449" si="1332">+BC448+BB449</f>
        <v>964</v>
      </c>
      <c r="BD449" s="238">
        <f t="shared" si="539"/>
        <v>267</v>
      </c>
      <c r="BE449" s="229">
        <f t="shared" ref="BE449" si="1333">+Z449</f>
        <v>44273</v>
      </c>
      <c r="BF449" s="132">
        <f t="shared" ref="BF449" si="1334">+B449</f>
        <v>10</v>
      </c>
      <c r="BG449" s="132">
        <f t="shared" ref="BG449" si="1335">+BI449</f>
        <v>5179</v>
      </c>
      <c r="BH449" s="229">
        <f t="shared" ref="BH449" si="1336">+A449</f>
        <v>44273</v>
      </c>
      <c r="BI449" s="132">
        <f t="shared" ref="BI449" si="1337">+C449</f>
        <v>5179</v>
      </c>
      <c r="BJ449" s="1">
        <f t="shared" ref="BJ449" si="1338">+BE449</f>
        <v>44273</v>
      </c>
      <c r="BK449">
        <f t="shared" ref="BK449" si="1339">+L449</f>
        <v>5</v>
      </c>
      <c r="BL449">
        <f t="shared" ref="BL449" si="1340">+M449</f>
        <v>5</v>
      </c>
      <c r="BM449" s="1">
        <f t="shared" ref="BM449" si="1341">+BJ449</f>
        <v>44273</v>
      </c>
      <c r="BN449">
        <f t="shared" ref="BN449" si="1342">+BN448+BK449</f>
        <v>8420</v>
      </c>
      <c r="BO449">
        <f t="shared" ref="BO449" si="1343">+BO448+BL449</f>
        <v>4000</v>
      </c>
      <c r="BP449" s="179">
        <f t="shared" ref="BP449" si="1344">+A449</f>
        <v>44273</v>
      </c>
      <c r="BQ449">
        <f t="shared" ref="BQ449" si="1345">+AF449</f>
        <v>11350</v>
      </c>
      <c r="BR449">
        <f t="shared" ref="BR449" si="1346">+AH449</f>
        <v>10824</v>
      </c>
      <c r="BS449">
        <f t="shared" ref="BS449" si="1347">+AJ449</f>
        <v>203</v>
      </c>
      <c r="BT449" s="179">
        <f t="shared" ref="BT449" si="1348">+A449</f>
        <v>44273</v>
      </c>
      <c r="BU449">
        <f t="shared" ref="BU449" si="1349">+AL449</f>
        <v>48</v>
      </c>
      <c r="BV449">
        <f t="shared" ref="BV449" si="1350">+AN449</f>
        <v>47</v>
      </c>
      <c r="BW449">
        <f t="shared" ref="BW449" si="1351">+AP449</f>
        <v>0</v>
      </c>
      <c r="BX449" s="179">
        <f t="shared" ref="BX449" si="1352">+A449</f>
        <v>44273</v>
      </c>
      <c r="BY449">
        <f t="shared" ref="BY449" si="1353">+AR449</f>
        <v>998</v>
      </c>
      <c r="BZ449">
        <f t="shared" ref="BZ449" si="1354">+AT449</f>
        <v>958</v>
      </c>
      <c r="CA449">
        <f t="shared" ref="CA449" si="1355">+AV449</f>
        <v>10</v>
      </c>
      <c r="CB449" s="179">
        <f t="shared" ref="CB449" si="1356">+A449</f>
        <v>44273</v>
      </c>
      <c r="CC449">
        <f t="shared" ref="CC449" si="1357">+AD449</f>
        <v>10</v>
      </c>
      <c r="CD449">
        <f t="shared" ref="CD449" si="1358">+AG449</f>
        <v>15</v>
      </c>
      <c r="CE449" s="179">
        <f t="shared" ref="CE449" si="1359">+A449</f>
        <v>44273</v>
      </c>
      <c r="CF449">
        <f t="shared" ref="CF449" si="1360">+AI449</f>
        <v>0</v>
      </c>
      <c r="CG449" s="1">
        <f t="shared" ref="CG449" si="1361">+Z449</f>
        <v>44273</v>
      </c>
      <c r="CH449" s="282">
        <f t="shared" ref="CH449" si="1362">+AD449</f>
        <v>10</v>
      </c>
      <c r="CI449" s="1">
        <f t="shared" ref="CI449" si="1363">+Z449</f>
        <v>44273</v>
      </c>
      <c r="CJ449" s="283">
        <f t="shared" ref="CJ449" si="1364">+AI449</f>
        <v>0</v>
      </c>
    </row>
    <row r="450" spans="1:88" ht="18" customHeight="1" x14ac:dyDescent="0.55000000000000004">
      <c r="A450" s="179">
        <v>44274</v>
      </c>
      <c r="B450" s="240">
        <v>4</v>
      </c>
      <c r="C450" s="154">
        <f t="shared" ref="C450" si="1365">+B450+C449</f>
        <v>5183</v>
      </c>
      <c r="D450" s="154">
        <f t="shared" ref="D450" si="1366">+C450-F450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 si="1367">+A450</f>
        <v>44274</v>
      </c>
      <c r="AA450" s="230">
        <f t="shared" ref="AA450" si="1368">+AF450+AL450+AR450</f>
        <v>12415</v>
      </c>
      <c r="AB450" s="230">
        <f t="shared" ref="AB450" si="1369">+AH450+AN450+AT450</f>
        <v>11843</v>
      </c>
      <c r="AC450" s="231">
        <f t="shared" ref="AC450" si="1370">+AJ450+AP450+AV450</f>
        <v>213</v>
      </c>
      <c r="AD450" s="183">
        <f t="shared" ref="AD450" si="1371">+AF450-AF449</f>
        <v>13</v>
      </c>
      <c r="AE450" s="243">
        <f t="shared" ref="AE450" si="1372">+AE449+AD450</f>
        <v>10158</v>
      </c>
      <c r="AF450" s="155">
        <v>11363</v>
      </c>
      <c r="AG450" s="184">
        <f t="shared" ref="AG450" si="1373">+AH450-AH449</f>
        <v>13</v>
      </c>
      <c r="AH450" s="155">
        <v>10837</v>
      </c>
      <c r="AI450" s="184">
        <f t="shared" ref="AI450" si="1374">+AJ450-AJ449</f>
        <v>0</v>
      </c>
      <c r="AJ450" s="185">
        <v>203</v>
      </c>
      <c r="AK450" s="186">
        <f t="shared" ref="AK450" si="1375">+AL450-AL449</f>
        <v>0</v>
      </c>
      <c r="AL450" s="155">
        <v>48</v>
      </c>
      <c r="AM450" s="184">
        <f t="shared" ref="AM450" si="1376">+AN450-AN449</f>
        <v>0</v>
      </c>
      <c r="AN450" s="155">
        <v>47</v>
      </c>
      <c r="AO450" s="184">
        <f t="shared" ref="AO450" si="1377">+AP450-AP449</f>
        <v>0</v>
      </c>
      <c r="AP450" s="187">
        <v>0</v>
      </c>
      <c r="AQ450" s="186">
        <f t="shared" ref="AQ450" si="1378">+AR450-AR449</f>
        <v>6</v>
      </c>
      <c r="AR450" s="155">
        <v>1004</v>
      </c>
      <c r="AS450" s="184">
        <f>+AT450-AT449</f>
        <v>1</v>
      </c>
      <c r="AT450" s="155">
        <v>959</v>
      </c>
      <c r="AU450" s="184">
        <f t="shared" ref="AU450" si="1379">+AV450-AV449</f>
        <v>0</v>
      </c>
      <c r="AV450" s="188">
        <v>10</v>
      </c>
      <c r="AW450" s="238">
        <v>289</v>
      </c>
      <c r="AX450" s="237">
        <f t="shared" ref="AX450" si="1380">+A450</f>
        <v>44274</v>
      </c>
      <c r="AY450" s="6">
        <v>0</v>
      </c>
      <c r="AZ450" s="238">
        <f t="shared" ref="AZ450" si="1381">+AZ449+AY450</f>
        <v>410</v>
      </c>
      <c r="BA450" s="238">
        <f t="shared" si="537"/>
        <v>233</v>
      </c>
      <c r="BB450" s="130">
        <v>0</v>
      </c>
      <c r="BC450" s="27">
        <f t="shared" ref="BC450" si="1382">+BC449+BB450</f>
        <v>964</v>
      </c>
      <c r="BD450" s="238">
        <f t="shared" si="539"/>
        <v>268</v>
      </c>
      <c r="BE450" s="229">
        <f t="shared" ref="BE450" si="1383">+Z450</f>
        <v>44274</v>
      </c>
      <c r="BF450" s="132">
        <f t="shared" ref="BF450" si="1384">+B450</f>
        <v>4</v>
      </c>
      <c r="BG450" s="132">
        <f t="shared" ref="BG450" si="1385">+BI450</f>
        <v>5183</v>
      </c>
      <c r="BH450" s="229">
        <f t="shared" ref="BH450" si="1386">+A450</f>
        <v>44274</v>
      </c>
      <c r="BI450" s="132">
        <f t="shared" ref="BI450" si="1387">+C450</f>
        <v>5183</v>
      </c>
      <c r="BJ450" s="1">
        <f t="shared" ref="BJ450" si="1388">+BE450</f>
        <v>44274</v>
      </c>
      <c r="BK450">
        <f t="shared" ref="BK450" si="1389">+L450</f>
        <v>8</v>
      </c>
      <c r="BL450">
        <f t="shared" ref="BL450" si="1390">+M450</f>
        <v>8</v>
      </c>
      <c r="BM450" s="1">
        <f t="shared" ref="BM450" si="1391">+BJ450</f>
        <v>44274</v>
      </c>
      <c r="BN450">
        <f t="shared" ref="BN450" si="1392">+BN449+BK450</f>
        <v>8428</v>
      </c>
      <c r="BO450">
        <f t="shared" ref="BO450" si="1393">+BO449+BL450</f>
        <v>4008</v>
      </c>
      <c r="BP450" s="179">
        <f t="shared" ref="BP450" si="1394">+A450</f>
        <v>44274</v>
      </c>
      <c r="BQ450">
        <f t="shared" ref="BQ450" si="1395">+AF450</f>
        <v>11363</v>
      </c>
      <c r="BR450">
        <f t="shared" ref="BR450" si="1396">+AH450</f>
        <v>10837</v>
      </c>
      <c r="BS450">
        <f t="shared" ref="BS450" si="1397">+AJ450</f>
        <v>203</v>
      </c>
      <c r="BT450" s="179">
        <f t="shared" ref="BT450" si="1398">+A450</f>
        <v>44274</v>
      </c>
      <c r="BU450">
        <f t="shared" ref="BU450" si="1399">+AL450</f>
        <v>48</v>
      </c>
      <c r="BV450">
        <f t="shared" ref="BV450" si="1400">+AN450</f>
        <v>47</v>
      </c>
      <c r="BW450">
        <f t="shared" ref="BW450" si="1401">+AP450</f>
        <v>0</v>
      </c>
      <c r="BX450" s="179">
        <f t="shared" ref="BX450" si="1402">+A450</f>
        <v>44274</v>
      </c>
      <c r="BY450">
        <f t="shared" ref="BY450" si="1403">+AR450</f>
        <v>1004</v>
      </c>
      <c r="BZ450">
        <f t="shared" ref="BZ450" si="1404">+AT450</f>
        <v>959</v>
      </c>
      <c r="CA450">
        <f t="shared" ref="CA450" si="1405">+AV450</f>
        <v>10</v>
      </c>
      <c r="CB450" s="179">
        <f t="shared" ref="CB450" si="1406">+A450</f>
        <v>44274</v>
      </c>
      <c r="CC450">
        <f t="shared" ref="CC450" si="1407">+AD450</f>
        <v>13</v>
      </c>
      <c r="CD450">
        <f t="shared" ref="CD450" si="1408">+AG450</f>
        <v>13</v>
      </c>
      <c r="CE450" s="179">
        <f t="shared" ref="CE450" si="1409">+A450</f>
        <v>44274</v>
      </c>
      <c r="CF450">
        <f t="shared" ref="CF450" si="1410">+AI450</f>
        <v>0</v>
      </c>
      <c r="CG450" s="1">
        <f t="shared" ref="CG450" si="1411">+Z450</f>
        <v>44274</v>
      </c>
      <c r="CH450" s="282">
        <f t="shared" ref="CH450" si="1412">+AD450</f>
        <v>13</v>
      </c>
      <c r="CI450" s="1">
        <f t="shared" ref="CI450" si="1413">+Z450</f>
        <v>44274</v>
      </c>
      <c r="CJ450" s="283">
        <f t="shared" ref="CJ450" si="1414">+AI450</f>
        <v>0</v>
      </c>
    </row>
    <row r="451" spans="1:88" ht="18" customHeight="1" x14ac:dyDescent="0.55000000000000004">
      <c r="A451" s="179"/>
      <c r="B451" s="147"/>
      <c r="C451" s="154"/>
      <c r="D451" s="154"/>
      <c r="E451" s="147"/>
      <c r="F451" s="147"/>
      <c r="G451" s="147"/>
      <c r="H451" s="135"/>
      <c r="I451" s="147"/>
      <c r="J451" s="135"/>
      <c r="K451" s="42"/>
      <c r="L451" s="146"/>
      <c r="M451" s="147"/>
      <c r="N451" s="135"/>
      <c r="O451" s="135"/>
      <c r="P451" s="147"/>
      <c r="Q451" s="147"/>
      <c r="R451" s="135"/>
      <c r="S451" s="135"/>
      <c r="T451" s="147"/>
      <c r="U451" s="147"/>
      <c r="V451" s="135"/>
      <c r="W451" s="42"/>
      <c r="X451" s="148"/>
      <c r="Z451" s="75"/>
      <c r="AA451" s="230"/>
      <c r="AB451" s="230"/>
      <c r="AC451" s="231"/>
      <c r="AD451" s="183"/>
      <c r="AE451" s="243"/>
      <c r="AF451" s="155"/>
      <c r="AG451" s="184"/>
      <c r="AH451" s="155"/>
      <c r="AI451" s="184"/>
      <c r="AJ451" s="185"/>
      <c r="AK451" s="186"/>
      <c r="AL451" s="155"/>
      <c r="AM451" s="184"/>
      <c r="AN451" s="155"/>
      <c r="AO451" s="184"/>
      <c r="AP451" s="187"/>
      <c r="AQ451" s="186"/>
      <c r="AR451" s="155"/>
      <c r="AS451" s="184"/>
      <c r="AT451" s="155"/>
      <c r="AU451" s="184"/>
      <c r="AV451" s="188"/>
      <c r="AX451"/>
      <c r="AY451"/>
      <c r="AZ451"/>
      <c r="BB451"/>
      <c r="BQ451" s="45"/>
      <c r="BR451" s="45"/>
      <c r="BS451" s="45"/>
      <c r="BT451" s="45"/>
    </row>
    <row r="452" spans="1:88" ht="7" customHeight="1" thickBot="1" x14ac:dyDescent="0.6">
      <c r="A452" s="66"/>
      <c r="B452" s="146"/>
      <c r="C452" s="154"/>
      <c r="D452" s="147"/>
      <c r="E452" s="147"/>
      <c r="F452" s="147"/>
      <c r="G452" s="147"/>
      <c r="H452" s="135"/>
      <c r="I452" s="147"/>
      <c r="J452" s="135"/>
      <c r="K452" s="148"/>
      <c r="L452" s="146"/>
      <c r="M452" s="147"/>
      <c r="N452" s="135"/>
      <c r="O452" s="135"/>
      <c r="P452" s="147"/>
      <c r="Q452" s="147"/>
      <c r="R452" s="135"/>
      <c r="S452" s="135"/>
      <c r="T452" s="147"/>
      <c r="U452" s="147"/>
      <c r="V452" s="135"/>
      <c r="W452" s="42"/>
      <c r="X452" s="148"/>
      <c r="Z452" s="66"/>
      <c r="AA452" s="64"/>
      <c r="AB452" s="64"/>
      <c r="AC452" s="64"/>
      <c r="AD452" s="183"/>
      <c r="AE452" s="243"/>
      <c r="AF452" s="155"/>
      <c r="AG452" s="184"/>
      <c r="AH452" s="155"/>
      <c r="AI452" s="184"/>
      <c r="AJ452" s="185"/>
      <c r="AK452" s="186"/>
      <c r="AL452" s="155"/>
      <c r="AM452" s="184"/>
      <c r="AN452" s="155"/>
      <c r="AO452" s="184"/>
      <c r="AP452" s="187"/>
      <c r="AQ452" s="186"/>
      <c r="AR452" s="155"/>
      <c r="AS452" s="184"/>
      <c r="AT452" s="155"/>
      <c r="AU452" s="184"/>
      <c r="AV452" s="188"/>
    </row>
    <row r="453" spans="1:88" x14ac:dyDescent="0.55000000000000004">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AE453">
        <f>SUM(AD443:AD448)</f>
        <v>190</v>
      </c>
      <c r="AY453" s="45" t="s">
        <v>476</v>
      </c>
      <c r="BB453" s="45" t="s">
        <v>475</v>
      </c>
    </row>
    <row r="454" spans="1:88" x14ac:dyDescent="0.55000000000000004">
      <c r="AI454" s="259">
        <f>SUM(AI189:AI451)</f>
        <v>196</v>
      </c>
      <c r="AY454" s="45">
        <f>SUM(AY359:AY413)</f>
        <v>69</v>
      </c>
      <c r="BB454" s="45">
        <f>SUM(BB374:BB413)</f>
        <v>941</v>
      </c>
    </row>
    <row r="455" spans="1:88" x14ac:dyDescent="0.55000000000000004">
      <c r="L455">
        <f>SUM(L97:L454)</f>
        <v>8428</v>
      </c>
      <c r="P455">
        <f>SUM(P97:P454)</f>
        <v>1671</v>
      </c>
      <c r="AD455">
        <f>SUM(AD188:AD194)</f>
        <v>82</v>
      </c>
    </row>
    <row r="456" spans="1:88" ht="15.5" customHeight="1" x14ac:dyDescent="0.55000000000000004">
      <c r="A456" s="130"/>
      <c r="D456">
        <f>SUM(B229:B259)</f>
        <v>435</v>
      </c>
      <c r="Z456" s="130"/>
      <c r="AA456" s="130"/>
      <c r="AB456" s="130"/>
      <c r="AC456" s="130"/>
      <c r="AF456">
        <f>SUM(AD188:AD451)</f>
        <v>10160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23"/>
  <sheetViews>
    <sheetView workbookViewId="0">
      <pane xSplit="3" ySplit="1" topLeftCell="Y209" activePane="bottomRight" state="frozen"/>
      <selection pane="topRight" activeCell="C1" sqref="C1"/>
      <selection pane="bottomLeft" activeCell="A2" sqref="A2"/>
      <selection pane="bottomRight" activeCell="AB213" sqref="AB21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1</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2</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3</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4</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5</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6</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7</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8</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9</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10</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11</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12</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13</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14</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15</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16</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17</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18</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19</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20</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21</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22</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23</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24</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25</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26</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27</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28</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29</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30</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31</v>
      </c>
      <c r="AH191">
        <v>11</v>
      </c>
    </row>
    <row r="192" spans="2:34" x14ac:dyDescent="0.55000000000000004">
      <c r="B192" s="265">
        <f t="shared" si="23"/>
        <v>10</v>
      </c>
      <c r="C192" s="1">
        <v>44253</v>
      </c>
      <c r="D192">
        <v>1</v>
      </c>
      <c r="E192">
        <v>5</v>
      </c>
      <c r="F192">
        <v>1</v>
      </c>
      <c r="G192">
        <v>2</v>
      </c>
      <c r="I192" s="265">
        <f t="shared" ref="I192:I213" si="28">SUM(J192:AA192)</f>
        <v>1</v>
      </c>
      <c r="Y192">
        <v>1</v>
      </c>
      <c r="AC192" s="1">
        <f t="shared" si="24"/>
        <v>44253</v>
      </c>
      <c r="AD192" s="266">
        <f t="shared" si="25"/>
        <v>10</v>
      </c>
      <c r="AE192">
        <f t="shared" si="26"/>
        <v>1</v>
      </c>
      <c r="AG192">
        <v>32</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33</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34</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35</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36</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37</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38</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c r="AG199">
        <v>39</v>
      </c>
      <c r="AH199">
        <v>19</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c r="AG200">
        <v>40</v>
      </c>
      <c r="AH200">
        <v>20</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c r="AG201">
        <v>41</v>
      </c>
      <c r="AH201">
        <v>21</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c r="AG202">
        <v>42</v>
      </c>
      <c r="AH202">
        <v>22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c r="AG203">
        <v>43</v>
      </c>
      <c r="AH203">
        <v>23</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c r="AG204">
        <v>44</v>
      </c>
      <c r="AH204">
        <v>24</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c r="AG205">
        <v>45</v>
      </c>
      <c r="AH205">
        <v>25</v>
      </c>
    </row>
    <row r="206" spans="2:34" x14ac:dyDescent="0.55000000000000004">
      <c r="B206" s="265">
        <f t="shared" ref="B206:B207" si="61">SUM(D206:AB206)-I206</f>
        <v>7</v>
      </c>
      <c r="C206" s="1">
        <v>44267</v>
      </c>
      <c r="D206">
        <v>2</v>
      </c>
      <c r="E206">
        <v>3</v>
      </c>
      <c r="I206" s="265">
        <f t="shared" si="28"/>
        <v>2</v>
      </c>
      <c r="S206">
        <v>1</v>
      </c>
      <c r="Y206">
        <v>1</v>
      </c>
      <c r="AC206" s="1">
        <f t="shared" ref="AC206:AC207" si="62">+C206</f>
        <v>44267</v>
      </c>
      <c r="AD206" s="266">
        <f t="shared" ref="AD206:AD207" si="63">+B206</f>
        <v>7</v>
      </c>
      <c r="AE206">
        <f t="shared" ref="AE206:AE207" si="64">+D206</f>
        <v>2</v>
      </c>
      <c r="AG206">
        <v>46</v>
      </c>
      <c r="AH206">
        <v>26</v>
      </c>
    </row>
    <row r="207" spans="2:34" x14ac:dyDescent="0.55000000000000004">
      <c r="B207" s="265">
        <f t="shared" si="61"/>
        <v>10</v>
      </c>
      <c r="C207" s="1">
        <v>44268</v>
      </c>
      <c r="D207">
        <v>4</v>
      </c>
      <c r="E207">
        <v>1</v>
      </c>
      <c r="G207">
        <v>1</v>
      </c>
      <c r="H207">
        <v>2</v>
      </c>
      <c r="I207" s="265">
        <f t="shared" si="28"/>
        <v>2</v>
      </c>
      <c r="T207">
        <v>1</v>
      </c>
      <c r="V207">
        <v>1</v>
      </c>
      <c r="AC207" s="1">
        <f t="shared" si="62"/>
        <v>44268</v>
      </c>
      <c r="AD207" s="266">
        <f t="shared" si="63"/>
        <v>10</v>
      </c>
      <c r="AE207">
        <f t="shared" si="64"/>
        <v>4</v>
      </c>
      <c r="AG207">
        <v>47</v>
      </c>
      <c r="AH207">
        <v>27</v>
      </c>
    </row>
    <row r="208" spans="2:34" x14ac:dyDescent="0.55000000000000004">
      <c r="B208" s="265">
        <f t="shared" ref="B208" si="65">SUM(D208:AB208)-I208</f>
        <v>5</v>
      </c>
      <c r="C208" s="1">
        <v>44269</v>
      </c>
      <c r="D208">
        <v>1</v>
      </c>
      <c r="E208">
        <v>1</v>
      </c>
      <c r="G208">
        <v>1</v>
      </c>
      <c r="H208">
        <v>1</v>
      </c>
      <c r="I208" s="265">
        <f t="shared" si="28"/>
        <v>1</v>
      </c>
      <c r="Y208">
        <v>1</v>
      </c>
      <c r="AC208" s="1">
        <f t="shared" ref="AC208" si="66">+C208</f>
        <v>44269</v>
      </c>
      <c r="AD208" s="266">
        <f t="shared" ref="AD208" si="67">+B208</f>
        <v>5</v>
      </c>
      <c r="AE208">
        <f t="shared" ref="AE208" si="68">+D208</f>
        <v>1</v>
      </c>
      <c r="AG208">
        <v>48</v>
      </c>
      <c r="AH208">
        <v>28</v>
      </c>
    </row>
    <row r="209" spans="2:34" x14ac:dyDescent="0.55000000000000004">
      <c r="B209" s="265">
        <f t="shared" ref="B209" si="69">SUM(D209:AB209)-I209</f>
        <v>13</v>
      </c>
      <c r="C209" s="1">
        <v>44270</v>
      </c>
      <c r="D209">
        <v>5</v>
      </c>
      <c r="F209">
        <v>6</v>
      </c>
      <c r="I209" s="265">
        <f t="shared" si="28"/>
        <v>2</v>
      </c>
      <c r="T209">
        <v>1</v>
      </c>
      <c r="Y209">
        <v>1</v>
      </c>
      <c r="AC209" s="1">
        <f t="shared" ref="AC209" si="70">+C209</f>
        <v>44270</v>
      </c>
      <c r="AD209" s="266">
        <f t="shared" ref="AD209" si="71">+B209</f>
        <v>13</v>
      </c>
      <c r="AE209">
        <f t="shared" ref="AE209" si="72">+D209</f>
        <v>5</v>
      </c>
      <c r="AG209">
        <v>49</v>
      </c>
      <c r="AH209">
        <v>29</v>
      </c>
    </row>
    <row r="210" spans="2:34" x14ac:dyDescent="0.55000000000000004">
      <c r="B210" s="265">
        <f t="shared" ref="B210" si="73">SUM(D210:AB210)-I210</f>
        <v>4</v>
      </c>
      <c r="C210" s="1">
        <v>44271</v>
      </c>
      <c r="D210">
        <v>1</v>
      </c>
      <c r="F210">
        <v>2</v>
      </c>
      <c r="H210">
        <v>1</v>
      </c>
      <c r="I210" s="265">
        <f t="shared" si="28"/>
        <v>0</v>
      </c>
      <c r="AC210" s="1">
        <f t="shared" ref="AC210" si="74">+C210</f>
        <v>44271</v>
      </c>
      <c r="AD210" s="266">
        <f t="shared" ref="AD210" si="75">+B210</f>
        <v>4</v>
      </c>
      <c r="AE210">
        <f t="shared" ref="AE210" si="76">+D210</f>
        <v>1</v>
      </c>
      <c r="AG210">
        <v>50</v>
      </c>
      <c r="AH210">
        <v>30</v>
      </c>
    </row>
    <row r="211" spans="2:34" x14ac:dyDescent="0.55000000000000004">
      <c r="B211" s="265">
        <f t="shared" ref="B211" si="77">SUM(D211:AB211)-I211</f>
        <v>6</v>
      </c>
      <c r="C211" s="1">
        <v>44272</v>
      </c>
      <c r="D211">
        <v>2</v>
      </c>
      <c r="E211">
        <v>1</v>
      </c>
      <c r="I211" s="265">
        <f t="shared" si="28"/>
        <v>3</v>
      </c>
      <c r="Y211">
        <v>3</v>
      </c>
      <c r="AC211" s="1">
        <f t="shared" ref="AC211" si="78">+C211</f>
        <v>44272</v>
      </c>
      <c r="AD211" s="266">
        <f t="shared" ref="AD211" si="79">+B211</f>
        <v>6</v>
      </c>
      <c r="AE211">
        <f t="shared" ref="AE211" si="80">+D211</f>
        <v>2</v>
      </c>
    </row>
    <row r="212" spans="2:34" x14ac:dyDescent="0.55000000000000004">
      <c r="B212" s="265">
        <f t="shared" ref="B212" si="81">SUM(D212:AB212)-I212</f>
        <v>10</v>
      </c>
      <c r="C212" s="1">
        <v>44273</v>
      </c>
      <c r="D212">
        <v>5</v>
      </c>
      <c r="E212">
        <v>3</v>
      </c>
      <c r="I212" s="265">
        <f t="shared" si="28"/>
        <v>2</v>
      </c>
      <c r="S212">
        <v>1</v>
      </c>
      <c r="Y212">
        <v>1</v>
      </c>
      <c r="AC212" s="1">
        <f t="shared" ref="AC212" si="82">+C212</f>
        <v>44273</v>
      </c>
      <c r="AD212" s="266">
        <f t="shared" ref="AD212" si="83">+B212</f>
        <v>10</v>
      </c>
      <c r="AE212">
        <f t="shared" ref="AE212" si="84">+D212</f>
        <v>5</v>
      </c>
    </row>
    <row r="213" spans="2:34" x14ac:dyDescent="0.55000000000000004">
      <c r="B213" s="265">
        <f t="shared" ref="B213" si="85">SUM(D213:AB213)-I213</f>
        <v>4</v>
      </c>
      <c r="C213" s="1">
        <v>44274</v>
      </c>
      <c r="E213">
        <v>2</v>
      </c>
      <c r="I213" s="265">
        <f t="shared" si="28"/>
        <v>2</v>
      </c>
      <c r="T213">
        <v>1</v>
      </c>
      <c r="AA213">
        <v>1</v>
      </c>
      <c r="AC213" s="1">
        <f t="shared" ref="AC213" si="86">+C213</f>
        <v>44274</v>
      </c>
      <c r="AD213" s="266">
        <f t="shared" ref="AD213" si="87">+B213</f>
        <v>4</v>
      </c>
      <c r="AE213">
        <f t="shared" ref="AE213" si="88">+D213</f>
        <v>0</v>
      </c>
    </row>
    <row r="214" spans="2:34" x14ac:dyDescent="0.55000000000000004">
      <c r="B214" s="265"/>
      <c r="C214" s="1"/>
      <c r="I214" s="265"/>
      <c r="AC214" s="1"/>
      <c r="AD214" s="266"/>
    </row>
    <row r="215" spans="2:34" x14ac:dyDescent="0.55000000000000004">
      <c r="B215" s="240"/>
      <c r="C215" s="1"/>
      <c r="AC215" s="278">
        <v>1</v>
      </c>
    </row>
    <row r="216" spans="2:34" s="264" customFormat="1" ht="5" customHeight="1" x14ac:dyDescent="0.55000000000000004">
      <c r="B216" s="263"/>
      <c r="C216" s="262"/>
      <c r="AB216" s="5"/>
    </row>
    <row r="217" spans="2:34" ht="5.5" customHeight="1" x14ac:dyDescent="0.55000000000000004">
      <c r="B217" s="256"/>
      <c r="C217" s="1"/>
    </row>
    <row r="218" spans="2:34" x14ac:dyDescent="0.55000000000000004">
      <c r="B218">
        <f>SUM(B2:B217)</f>
        <v>2829</v>
      </c>
      <c r="C218" s="1" t="s">
        <v>348</v>
      </c>
      <c r="D218" s="27">
        <f>SUM(D2:D217)</f>
        <v>965</v>
      </c>
      <c r="E218" s="27">
        <f>SUM(E2:E217)</f>
        <v>528</v>
      </c>
      <c r="F218" s="27">
        <f>SUM(F2:F217)</f>
        <v>294</v>
      </c>
      <c r="G218" s="27">
        <f>SUM(G2:G217)</f>
        <v>201</v>
      </c>
      <c r="H218" s="27">
        <f>SUM(H2:H217)</f>
        <v>188</v>
      </c>
      <c r="J218">
        <f t="shared" ref="J218:AA218" si="89">SUM(J2:J217)</f>
        <v>46</v>
      </c>
      <c r="K218">
        <f t="shared" si="89"/>
        <v>2</v>
      </c>
      <c r="L218">
        <f t="shared" si="89"/>
        <v>7</v>
      </c>
      <c r="M218">
        <f t="shared" si="89"/>
        <v>18</v>
      </c>
      <c r="N218">
        <f t="shared" si="89"/>
        <v>12</v>
      </c>
      <c r="O218">
        <f t="shared" si="89"/>
        <v>25</v>
      </c>
      <c r="P218">
        <f t="shared" si="89"/>
        <v>34</v>
      </c>
      <c r="Q218">
        <f t="shared" si="89"/>
        <v>3</v>
      </c>
      <c r="R218">
        <f t="shared" si="89"/>
        <v>12</v>
      </c>
      <c r="S218">
        <f t="shared" si="89"/>
        <v>20</v>
      </c>
      <c r="T218">
        <f t="shared" si="89"/>
        <v>43</v>
      </c>
      <c r="U218">
        <f t="shared" si="89"/>
        <v>58</v>
      </c>
      <c r="V218">
        <f t="shared" si="89"/>
        <v>78</v>
      </c>
      <c r="W218">
        <f t="shared" si="89"/>
        <v>27</v>
      </c>
      <c r="X218">
        <f t="shared" si="89"/>
        <v>35</v>
      </c>
      <c r="Y218">
        <f t="shared" si="89"/>
        <v>142</v>
      </c>
      <c r="Z218">
        <f t="shared" si="89"/>
        <v>45</v>
      </c>
      <c r="AA218">
        <f t="shared" si="89"/>
        <v>46</v>
      </c>
    </row>
    <row r="219" spans="2:34" x14ac:dyDescent="0.55000000000000004">
      <c r="C219" s="1"/>
    </row>
    <row r="220" spans="2:34" ht="5" customHeight="1" x14ac:dyDescent="0.55000000000000004">
      <c r="C220" s="1"/>
    </row>
    <row r="223" spans="2:34" x14ac:dyDescent="0.55000000000000004">
      <c r="B223" s="240"/>
      <c r="J22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46" zoomScale="70" zoomScaleNormal="70" workbookViewId="0">
      <selection activeCell="V91" sqref="V91"/>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7"/>
  <sheetViews>
    <sheetView topLeftCell="A2" workbookViewId="0">
      <pane xSplit="2" ySplit="2" topLeftCell="C247" activePane="bottomRight" state="frozen"/>
      <selection activeCell="O24" sqref="O24"/>
      <selection pane="topRight" activeCell="O24" sqref="O24"/>
      <selection pane="bottomLeft" activeCell="O24" sqref="O24"/>
      <selection pane="bottomRight" activeCell="T253" sqref="T25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U254"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x14ac:dyDescent="0.55000000000000004">
      <c r="B255" s="249"/>
      <c r="C255" s="45"/>
      <c r="G255" s="1"/>
      <c r="H255" s="129"/>
      <c r="I255" s="286"/>
      <c r="J255" s="129"/>
      <c r="K255" s="287"/>
      <c r="L255" s="288"/>
      <c r="M255" s="286"/>
      <c r="N255" s="287"/>
      <c r="O255" s="129"/>
      <c r="P255" s="286"/>
      <c r="Q255" s="289"/>
      <c r="R255" s="290"/>
      <c r="S255" s="289"/>
      <c r="T255" s="129"/>
      <c r="U255" s="291"/>
      <c r="V255" s="286"/>
      <c r="W255" s="286"/>
      <c r="X255" s="129"/>
      <c r="Y255" s="286"/>
      <c r="Z255" s="129"/>
    </row>
    <row r="256" spans="1:26" ht="7.5" customHeight="1" x14ac:dyDescent="0.55000000000000004">
      <c r="H256" s="286"/>
      <c r="I256" s="286"/>
      <c r="J256" s="286"/>
      <c r="K256" s="286"/>
      <c r="L256" s="292"/>
      <c r="M256" s="286"/>
      <c r="N256" s="286"/>
      <c r="O256" s="286"/>
      <c r="P256" s="286"/>
      <c r="Q256" s="286"/>
      <c r="R256" s="292"/>
      <c r="S256" s="286"/>
      <c r="T256" s="286"/>
      <c r="U256" s="286"/>
      <c r="V256" s="286"/>
      <c r="W256" s="286"/>
      <c r="X256" s="129"/>
      <c r="Y256" s="286"/>
      <c r="Z256" s="129"/>
    </row>
    <row r="257" spans="8:26" x14ac:dyDescent="0.55000000000000004">
      <c r="H257" s="286"/>
      <c r="I257" s="286"/>
      <c r="J257" s="286"/>
      <c r="K257" s="286"/>
      <c r="L257" s="292"/>
      <c r="M257" s="286"/>
      <c r="N257" s="286"/>
      <c r="O257" s="286"/>
      <c r="P257" s="286"/>
      <c r="Q257" s="286"/>
      <c r="R257" s="292"/>
      <c r="S257" s="286"/>
      <c r="T257" s="286"/>
      <c r="U257" s="286"/>
      <c r="V257" s="286"/>
      <c r="W257" s="286"/>
      <c r="X257" s="129"/>
      <c r="Y257" s="286"/>
      <c r="Z25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2021-03-21T03:21:26Z</dcterms:modified>
</cp:coreProperties>
</file>