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1AF257FD-DCCD-4925-BF09-BADCD810C804}"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458" i="5" l="1"/>
  <c r="AS458" i="5"/>
  <c r="AQ458" i="5"/>
  <c r="AO458" i="5"/>
  <c r="AM458" i="5"/>
  <c r="AK458" i="5"/>
  <c r="AI458" i="5"/>
  <c r="CM458" i="5" s="1"/>
  <c r="AG458" i="5"/>
  <c r="AB459" i="2"/>
  <c r="AA459" i="2"/>
  <c r="Z459" i="2"/>
  <c r="X459" i="2"/>
  <c r="W459" i="2"/>
  <c r="P459" i="2"/>
  <c r="O459" i="2"/>
  <c r="M459" i="2"/>
  <c r="K459" i="2"/>
  <c r="H459" i="2"/>
  <c r="Y459" i="2" s="1"/>
  <c r="CL458" i="5"/>
  <c r="CJ458" i="5"/>
  <c r="CI458" i="5"/>
  <c r="CH458" i="5"/>
  <c r="CG458" i="5"/>
  <c r="CE458" i="5"/>
  <c r="CD458" i="5"/>
  <c r="CC458" i="5"/>
  <c r="CB458" i="5"/>
  <c r="CA458" i="5"/>
  <c r="BZ458" i="5"/>
  <c r="BY458" i="5"/>
  <c r="BX458" i="5"/>
  <c r="BW458" i="5"/>
  <c r="BS458" i="5"/>
  <c r="BR458" i="5"/>
  <c r="BQ458" i="5"/>
  <c r="BP458" i="5"/>
  <c r="BO458" i="5"/>
  <c r="BN458" i="5"/>
  <c r="BL458" i="5"/>
  <c r="BK458" i="5"/>
  <c r="BJ458" i="5"/>
  <c r="BM458" i="5" s="1"/>
  <c r="BH458" i="5"/>
  <c r="BF458" i="5"/>
  <c r="BE458" i="5"/>
  <c r="BD458" i="5"/>
  <c r="BC458" i="5"/>
  <c r="BA458" i="5"/>
  <c r="AZ458" i="5"/>
  <c r="AX458" i="5"/>
  <c r="AD458" i="5"/>
  <c r="AE458" i="5" s="1"/>
  <c r="AC458" i="5"/>
  <c r="AB458" i="5"/>
  <c r="AA458" i="5"/>
  <c r="Z458" i="5"/>
  <c r="C458" i="5"/>
  <c r="D458" i="5" s="1"/>
  <c r="I221" i="7"/>
  <c r="B221" i="7" s="1"/>
  <c r="AE221" i="7" s="1"/>
  <c r="AF221" i="7"/>
  <c r="AD221" i="7"/>
  <c r="Z262" i="6"/>
  <c r="Y262" i="6"/>
  <c r="X262" i="6"/>
  <c r="V262" i="6"/>
  <c r="U262" i="6"/>
  <c r="T262" i="6"/>
  <c r="S262" i="6"/>
  <c r="R262" i="6"/>
  <c r="N262" i="6"/>
  <c r="L262" i="6"/>
  <c r="K262" i="6"/>
  <c r="I262" i="6"/>
  <c r="W262" i="6" s="1"/>
  <c r="BF457" i="5"/>
  <c r="AU457" i="5"/>
  <c r="AS457" i="5"/>
  <c r="AI457" i="5"/>
  <c r="CI457" i="5" s="1"/>
  <c r="AG457" i="5"/>
  <c r="CG457" i="5" s="1"/>
  <c r="Y261" i="6"/>
  <c r="V261" i="6"/>
  <c r="U261" i="6"/>
  <c r="AF220" i="7"/>
  <c r="AD220" i="7"/>
  <c r="I220" i="7"/>
  <c r="B220" i="7"/>
  <c r="AE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BE456" i="5"/>
  <c r="BJ456" i="5" s="1"/>
  <c r="BM456" i="5" s="1"/>
  <c r="AX456" i="5"/>
  <c r="AD456" i="5"/>
  <c r="BU456" i="5" s="1"/>
  <c r="AC456" i="5"/>
  <c r="AB456" i="5"/>
  <c r="AA456" i="5"/>
  <c r="Z456" i="5"/>
  <c r="CL456" i="5" s="1"/>
  <c r="I219" i="7"/>
  <c r="B219" i="7" s="1"/>
  <c r="AE219" i="7" s="1"/>
  <c r="AF219" i="7"/>
  <c r="AD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F218" i="7"/>
  <c r="AD218" i="7"/>
  <c r="I218" i="7"/>
  <c r="B218" i="7" s="1"/>
  <c r="AE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E217" i="7" s="1"/>
  <c r="AF217" i="7"/>
  <c r="AD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F216" i="7"/>
  <c r="AD216" i="7"/>
  <c r="I216" i="7"/>
  <c r="B216" i="7" s="1"/>
  <c r="AE216" i="7" s="1"/>
  <c r="Y257" i="6"/>
  <c r="V257" i="6"/>
  <c r="U257" i="6"/>
  <c r="AS452" i="5"/>
  <c r="AI452" i="5"/>
  <c r="CI452" i="5" s="1"/>
  <c r="AG452" i="5"/>
  <c r="CG452" i="5" s="1"/>
  <c r="Y256" i="6"/>
  <c r="V256" i="6"/>
  <c r="U256" i="6"/>
  <c r="AF215" i="7"/>
  <c r="AD215" i="7"/>
  <c r="I215" i="7"/>
  <c r="B215" i="7" s="1"/>
  <c r="AE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U226"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E214" i="7" s="1"/>
  <c r="AD214" i="7"/>
  <c r="AF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F213" i="7"/>
  <c r="AD213" i="7"/>
  <c r="I213" i="7"/>
  <c r="B213" i="7" s="1"/>
  <c r="AE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F212" i="7"/>
  <c r="AD212" i="7"/>
  <c r="I212" i="7"/>
  <c r="B212" i="7" s="1"/>
  <c r="AE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E211" i="7" s="1"/>
  <c r="AF211" i="7"/>
  <c r="AD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E210" i="7" s="1"/>
  <c r="AD210" i="7"/>
  <c r="AF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E209" i="7" s="1"/>
  <c r="AF209" i="7"/>
  <c r="AD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BU458" i="5" l="1"/>
  <c r="BV458" i="5" s="1"/>
  <c r="CK458" i="5"/>
  <c r="CF458" i="5"/>
  <c r="BI458" i="5"/>
  <c r="BG458" i="5" s="1"/>
  <c r="I459" i="2"/>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F208" i="7"/>
  <c r="AD208" i="7"/>
  <c r="I208" i="7"/>
  <c r="B208" i="7" s="1"/>
  <c r="AE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F207" i="7"/>
  <c r="AD207" i="7"/>
  <c r="I207" i="7"/>
  <c r="B207" i="7" s="1"/>
  <c r="AE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E206" i="7" s="1"/>
  <c r="AF206" i="7"/>
  <c r="AD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F203" i="7"/>
  <c r="AD203" i="7"/>
  <c r="I203" i="7"/>
  <c r="B203" i="7" s="1"/>
  <c r="AE203" i="7" s="1"/>
  <c r="Y244" i="6"/>
  <c r="V244" i="6"/>
  <c r="U244" i="6"/>
  <c r="P441" i="2"/>
  <c r="AD440" i="5"/>
  <c r="CF440" i="5" s="1"/>
  <c r="AC440" i="5"/>
  <c r="AB440" i="5"/>
  <c r="AA440" i="5"/>
  <c r="Z440" i="5"/>
  <c r="BE440" i="5" s="1"/>
  <c r="BJ440" i="5" s="1"/>
  <c r="BM440" i="5" s="1"/>
  <c r="BU461" i="5" l="1"/>
  <c r="BV443" i="5"/>
  <c r="BV444" i="5" s="1"/>
  <c r="BV445" i="5" s="1"/>
  <c r="BV446" i="5" s="1"/>
  <c r="BV447" i="5" s="1"/>
  <c r="BV448" i="5" s="1"/>
  <c r="BV449" i="5" s="1"/>
  <c r="BV450" i="5" s="1"/>
  <c r="BV451" i="5" s="1"/>
  <c r="BV452" i="5" s="1"/>
  <c r="BV453" i="5" s="1"/>
  <c r="BV454" i="5" s="1"/>
  <c r="BV455" i="5" s="1"/>
  <c r="BV456" i="5" s="1"/>
  <c r="BV457" i="5" s="1"/>
  <c r="CK444" i="5"/>
  <c r="BU444" i="5"/>
  <c r="CF443" i="5"/>
  <c r="AE461"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AU439" i="5" l="1"/>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F202" i="7"/>
  <c r="AD202" i="7"/>
  <c r="I202" i="7"/>
  <c r="B202" i="7" s="1"/>
  <c r="AE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E201" i="7" s="1"/>
  <c r="AF201" i="7"/>
  <c r="AD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F200" i="7"/>
  <c r="AD200" i="7"/>
  <c r="I200" i="7"/>
  <c r="B200" i="7" s="1"/>
  <c r="AE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F199" i="7"/>
  <c r="AD199" i="7"/>
  <c r="I199" i="7"/>
  <c r="B199" i="7" s="1"/>
  <c r="AE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F198" i="7"/>
  <c r="AD198" i="7"/>
  <c r="I198" i="7"/>
  <c r="B198" i="7" s="1"/>
  <c r="I197" i="7"/>
  <c r="Y239" i="6"/>
  <c r="V239" i="6"/>
  <c r="U239" i="6"/>
  <c r="AI434" i="5"/>
  <c r="AG434" i="5"/>
  <c r="CI438" i="5" l="1"/>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E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D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F196" i="7"/>
  <c r="AD196" i="7"/>
  <c r="I196" i="7"/>
  <c r="B196" i="7" s="1"/>
  <c r="AE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F195" i="7"/>
  <c r="AD195" i="7"/>
  <c r="I195" i="7"/>
  <c r="B195" i="7" s="1"/>
  <c r="AE195" i="7" s="1"/>
  <c r="Y236" i="6"/>
  <c r="V236" i="6"/>
  <c r="U236" i="6"/>
  <c r="AS431" i="5"/>
  <c r="AI431" i="5"/>
  <c r="CI431" i="5" s="1"/>
  <c r="AG431" i="5"/>
  <c r="CG431" i="5" s="1"/>
  <c r="Y235" i="6"/>
  <c r="V235" i="6"/>
  <c r="U235" i="6"/>
  <c r="AF194" i="7"/>
  <c r="AD194" i="7"/>
  <c r="I194" i="7"/>
  <c r="B194" i="7" s="1"/>
  <c r="AE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E193" i="7" s="1"/>
  <c r="AF193" i="7"/>
  <c r="AD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F192" i="7"/>
  <c r="AD192" i="7"/>
  <c r="I192" i="7"/>
  <c r="B192" i="7" s="1"/>
  <c r="AE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F191" i="7"/>
  <c r="AD191" i="7"/>
  <c r="I191" i="7"/>
  <c r="B191" i="7" s="1"/>
  <c r="AE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F190" i="7"/>
  <c r="AD190" i="7"/>
  <c r="I190" i="7"/>
  <c r="B190" i="7" s="1"/>
  <c r="AE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E187" i="7" s="1"/>
  <c r="AF187" i="7"/>
  <c r="AD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E186" i="7" s="1"/>
  <c r="AF186" i="7"/>
  <c r="AD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F185" i="7"/>
  <c r="AD185" i="7"/>
  <c r="I185" i="7"/>
  <c r="B185" i="7" s="1"/>
  <c r="AE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M420" i="5" s="1"/>
  <c r="AG420" i="5"/>
  <c r="CG420" i="5" s="1"/>
  <c r="Y224" i="6"/>
  <c r="V224" i="6"/>
  <c r="U224" i="6"/>
  <c r="AF183" i="7"/>
  <c r="AD183" i="7"/>
  <c r="I183" i="7"/>
  <c r="B183" i="7" s="1"/>
  <c r="AE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F182" i="7"/>
  <c r="AD182" i="7"/>
  <c r="I182" i="7"/>
  <c r="B182" i="7" s="1"/>
  <c r="AE182" i="7" s="1"/>
  <c r="Y223" i="6"/>
  <c r="V223" i="6"/>
  <c r="U223" i="6"/>
  <c r="AA420" i="2"/>
  <c r="Z420" i="2"/>
  <c r="X420" i="2"/>
  <c r="W420" i="2"/>
  <c r="P420" i="2"/>
  <c r="AG418" i="5"/>
  <c r="CG418" i="5" s="1"/>
  <c r="Y222" i="6"/>
  <c r="V222" i="6"/>
  <c r="U222" i="6"/>
  <c r="I181" i="7"/>
  <c r="B181" i="7" s="1"/>
  <c r="AE181" i="7" s="1"/>
  <c r="AF181" i="7"/>
  <c r="AD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F179" i="7"/>
  <c r="AD179" i="7"/>
  <c r="I179" i="7"/>
  <c r="B179" i="7" s="1"/>
  <c r="AE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E178" i="7" s="1"/>
  <c r="AF178" i="7"/>
  <c r="AD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F177" i="7"/>
  <c r="AD177" i="7"/>
  <c r="I177" i="7"/>
  <c r="B177" i="7" s="1"/>
  <c r="AE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E176" i="7" s="1"/>
  <c r="AF176" i="7"/>
  <c r="AD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F175" i="7"/>
  <c r="AD175" i="7"/>
  <c r="I175" i="7"/>
  <c r="B175" i="7" s="1"/>
  <c r="AE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F174" i="7"/>
  <c r="AD174" i="7"/>
  <c r="I174" i="7"/>
  <c r="B174" i="7" s="1"/>
  <c r="AE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E173" i="7" s="1"/>
  <c r="AF173" i="7"/>
  <c r="AD173" i="7"/>
  <c r="Y214" i="6"/>
  <c r="V214" i="6"/>
  <c r="U214" i="6"/>
  <c r="AA411" i="2"/>
  <c r="Z411" i="2"/>
  <c r="X411" i="2"/>
  <c r="W411" i="2"/>
  <c r="P411" i="2"/>
  <c r="AU409" i="5"/>
  <c r="AS409" i="5"/>
  <c r="AI409" i="5"/>
  <c r="CM409" i="5" s="1"/>
  <c r="AA410" i="2"/>
  <c r="Z410" i="2"/>
  <c r="X410" i="2"/>
  <c r="W410" i="2"/>
  <c r="P410" i="2"/>
  <c r="AF172" i="7"/>
  <c r="AD172" i="7"/>
  <c r="I172" i="7"/>
  <c r="B172" i="7" s="1"/>
  <c r="AE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E171" i="7" s="1"/>
  <c r="AF171" i="7"/>
  <c r="AD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F170" i="7"/>
  <c r="AD170" i="7"/>
  <c r="I170" i="7"/>
  <c r="B170" i="7" s="1"/>
  <c r="AE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E168" i="7" s="1"/>
  <c r="AF168" i="7"/>
  <c r="AD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F167" i="7"/>
  <c r="AD167" i="7"/>
  <c r="I167" i="7"/>
  <c r="B167" i="7" s="1"/>
  <c r="AE167" i="7" s="1"/>
  <c r="Y208" i="6"/>
  <c r="V208" i="6"/>
  <c r="U208" i="6"/>
  <c r="AU403" i="5"/>
  <c r="AS403" i="5"/>
  <c r="AI403" i="5"/>
  <c r="CI403" i="5" s="1"/>
  <c r="AG403" i="5"/>
  <c r="CG403" i="5" s="1"/>
  <c r="AA404" i="2"/>
  <c r="Z404" i="2"/>
  <c r="X404" i="2"/>
  <c r="W404" i="2"/>
  <c r="P404" i="2"/>
  <c r="Y207" i="6"/>
  <c r="V207" i="6"/>
  <c r="U207" i="6"/>
  <c r="AF166" i="7"/>
  <c r="AD166" i="7"/>
  <c r="I166" i="7"/>
  <c r="B166" i="7" s="1"/>
  <c r="AE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F165" i="7"/>
  <c r="AD165" i="7"/>
  <c r="I165" i="7"/>
  <c r="B165" i="7" s="1"/>
  <c r="AE165" i="7" s="1"/>
  <c r="I164" i="7"/>
  <c r="Y206" i="6"/>
  <c r="V206" i="6"/>
  <c r="U206" i="6"/>
  <c r="AI401" i="5"/>
  <c r="CM401" i="5" s="1"/>
  <c r="AG401" i="5"/>
  <c r="CG401" i="5" s="1"/>
  <c r="AD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E163" i="7" s="1"/>
  <c r="AF163" i="7"/>
  <c r="AD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F162" i="7"/>
  <c r="AD162" i="7"/>
  <c r="I162" i="7"/>
  <c r="B162" i="7" s="1"/>
  <c r="AE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F161" i="7"/>
  <c r="AD161" i="7"/>
  <c r="I161" i="7"/>
  <c r="B161" i="7" s="1"/>
  <c r="AE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I396" i="5" s="1"/>
  <c r="AG396" i="5"/>
  <c r="CG396" i="5" s="1"/>
  <c r="AF159" i="7"/>
  <c r="AD159" i="7"/>
  <c r="I159" i="7"/>
  <c r="B159" i="7" s="1"/>
  <c r="AE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F158" i="7"/>
  <c r="AD158" i="7"/>
  <c r="I158" i="7"/>
  <c r="B158" i="7" s="1"/>
  <c r="AE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F157" i="7"/>
  <c r="AD157" i="7"/>
  <c r="I157" i="7"/>
  <c r="B157" i="7" s="1"/>
  <c r="AE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F156" i="7"/>
  <c r="AD156" i="7"/>
  <c r="I156" i="7"/>
  <c r="B156" i="7" s="1"/>
  <c r="AE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D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F154" i="7"/>
  <c r="AD154" i="7"/>
  <c r="I154" i="7"/>
  <c r="B154" i="7" s="1"/>
  <c r="AE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F153" i="7"/>
  <c r="AD153" i="7"/>
  <c r="I153" i="7"/>
  <c r="B153" i="7" s="1"/>
  <c r="AE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F152" i="7"/>
  <c r="AD152" i="7"/>
  <c r="I152" i="7"/>
  <c r="B152" i="7" s="1"/>
  <c r="AE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E151" i="7" s="1"/>
  <c r="AF151" i="7"/>
  <c r="AD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E150" i="7" s="1"/>
  <c r="AF150" i="7"/>
  <c r="AD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F148" i="7"/>
  <c r="AD148" i="7"/>
  <c r="I148" i="7"/>
  <c r="B148" i="7" s="1"/>
  <c r="AE148" i="7" s="1"/>
  <c r="AF149" i="7"/>
  <c r="AD149" i="7"/>
  <c r="I149" i="7"/>
  <c r="B149" i="7" s="1"/>
  <c r="AE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F147" i="7"/>
  <c r="AD147" i="7"/>
  <c r="I147" i="7"/>
  <c r="B147" i="7" s="1"/>
  <c r="AE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E145" i="7" s="1"/>
  <c r="AF145" i="7"/>
  <c r="AD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E142" i="7" s="1"/>
  <c r="AF142" i="7"/>
  <c r="AD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F141" i="7"/>
  <c r="AD141" i="7"/>
  <c r="I141" i="7"/>
  <c r="B141" i="7" s="1"/>
  <c r="AE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62" i="5"/>
  <c r="CH378" i="5" l="1"/>
  <c r="CE378" i="5"/>
  <c r="CD378" i="5"/>
  <c r="CC378" i="5"/>
  <c r="CB378" i="5"/>
  <c r="CA378" i="5"/>
  <c r="BZ378" i="5"/>
  <c r="BY378" i="5"/>
  <c r="BX378" i="5"/>
  <c r="BW378" i="5"/>
  <c r="BS378" i="5"/>
  <c r="BR378" i="5"/>
  <c r="BQ378" i="5"/>
  <c r="BP378" i="5"/>
  <c r="BL378" i="5"/>
  <c r="BK378" i="5"/>
  <c r="BH378" i="5"/>
  <c r="BF378" i="5"/>
  <c r="BB462" i="5"/>
  <c r="AA379" i="2"/>
  <c r="Z379" i="2"/>
  <c r="X379" i="2"/>
  <c r="P379" i="2"/>
  <c r="AF140" i="7"/>
  <c r="AD140" i="7"/>
  <c r="I140" i="7"/>
  <c r="B140" i="7" s="1"/>
  <c r="AE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F139" i="7"/>
  <c r="AD139" i="7"/>
  <c r="I139" i="7"/>
  <c r="B139" i="7" s="1"/>
  <c r="AE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F138" i="7"/>
  <c r="AD138" i="7"/>
  <c r="I138" i="7"/>
  <c r="B138" i="7" s="1"/>
  <c r="AE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E137" i="7" s="1"/>
  <c r="AF137" i="7"/>
  <c r="AD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F136" i="7"/>
  <c r="AD136" i="7"/>
  <c r="I136" i="7"/>
  <c r="B136" i="7" s="1"/>
  <c r="AE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F135" i="7"/>
  <c r="AD135" i="7"/>
  <c r="I135" i="7"/>
  <c r="B135" i="7" s="1"/>
  <c r="AE135" i="7" s="1"/>
  <c r="Y177" i="6"/>
  <c r="V177" i="6"/>
  <c r="U177" i="6"/>
  <c r="BE373" i="5" l="1"/>
  <c r="BJ373" i="5" s="1"/>
  <c r="BM373" i="5" s="1"/>
  <c r="CJ373" i="5"/>
  <c r="CM373" i="5"/>
  <c r="CF373" i="5"/>
  <c r="AF134" i="7"/>
  <c r="AD134" i="7"/>
  <c r="I134" i="7"/>
  <c r="B134" i="7" s="1"/>
  <c r="AE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F133" i="7"/>
  <c r="AD133" i="7"/>
  <c r="I133" i="7"/>
  <c r="B133" i="7" s="1"/>
  <c r="AE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E132" i="7" s="1"/>
  <c r="AF132" i="7"/>
  <c r="AD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F131" i="7"/>
  <c r="AD131" i="7"/>
  <c r="I131" i="7"/>
  <c r="B131" i="7" s="1"/>
  <c r="AE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D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26" i="7"/>
  <c r="AF129" i="7"/>
  <c r="AD129" i="7"/>
  <c r="I129" i="7"/>
  <c r="B129" i="7" s="1"/>
  <c r="AE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F128" i="7"/>
  <c r="AD128" i="7"/>
  <c r="I128" i="7"/>
  <c r="B128" i="7" s="1"/>
  <c r="AE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F127" i="7"/>
  <c r="AD127" i="7"/>
  <c r="I127" i="7"/>
  <c r="B127" i="7" s="1"/>
  <c r="AE127" i="7" s="1"/>
  <c r="Y169" i="6"/>
  <c r="V169" i="6"/>
  <c r="U169" i="6"/>
  <c r="CJ365" i="5" l="1"/>
  <c r="CL365" i="5"/>
  <c r="CK365" i="5"/>
  <c r="CI365" i="5"/>
  <c r="CF365" i="5"/>
  <c r="AS364" i="5"/>
  <c r="AI364" i="5"/>
  <c r="CI364" i="5" s="1"/>
  <c r="AG364" i="5"/>
  <c r="CG364" i="5" s="1"/>
  <c r="Y168" i="6"/>
  <c r="V168" i="6"/>
  <c r="U168" i="6"/>
  <c r="AF126" i="7"/>
  <c r="AD126" i="7"/>
  <c r="I126" i="7"/>
  <c r="B126" i="7" s="1"/>
  <c r="AE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F125" i="7"/>
  <c r="AD125" i="7"/>
  <c r="I125" i="7"/>
  <c r="B125" i="7" s="1"/>
  <c r="AE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F124" i="7"/>
  <c r="AD124" i="7"/>
  <c r="I124" i="7"/>
  <c r="B124" i="7" s="1"/>
  <c r="AE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F123" i="7"/>
  <c r="AD123" i="7"/>
  <c r="I123" i="7"/>
  <c r="B123" i="7" s="1"/>
  <c r="AE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E122" i="7" s="1"/>
  <c r="AF122" i="7"/>
  <c r="AD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F121" i="7"/>
  <c r="AD121" i="7"/>
  <c r="I121" i="7"/>
  <c r="B121" i="7" s="1"/>
  <c r="AE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F120" i="7"/>
  <c r="AD120" i="7"/>
  <c r="I120" i="7"/>
  <c r="B120" i="7" s="1"/>
  <c r="AE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E119" i="7" s="1"/>
  <c r="AF119" i="7"/>
  <c r="AD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F118" i="7"/>
  <c r="AD118" i="7"/>
  <c r="I118" i="7"/>
  <c r="B118" i="7" s="1"/>
  <c r="AE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E117" i="7" s="1"/>
  <c r="AF117" i="7"/>
  <c r="AD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F116" i="7"/>
  <c r="AD116" i="7"/>
  <c r="I116" i="7"/>
  <c r="B116" i="7" s="1"/>
  <c r="AE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F115" i="7"/>
  <c r="AD115" i="7"/>
  <c r="I115" i="7"/>
  <c r="B115" i="7" s="1"/>
  <c r="AE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E114" i="7" s="1"/>
  <c r="AF114" i="7"/>
  <c r="AD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F113" i="7"/>
  <c r="AD113" i="7"/>
  <c r="I113" i="7"/>
  <c r="B113" i="7" s="1"/>
  <c r="AE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F112" i="7"/>
  <c r="AD112" i="7"/>
  <c r="I112" i="7"/>
  <c r="B112" i="7" s="1"/>
  <c r="AE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F111" i="7"/>
  <c r="AD111" i="7"/>
  <c r="I111" i="7"/>
  <c r="B111" i="7" s="1"/>
  <c r="AE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F110" i="7"/>
  <c r="AD110" i="7"/>
  <c r="I110" i="7"/>
  <c r="B110" i="7" s="1"/>
  <c r="AE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F109" i="7"/>
  <c r="AD109" i="7"/>
  <c r="I109" i="7"/>
  <c r="B109" i="7" s="1"/>
  <c r="AE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F108" i="7"/>
  <c r="AD108" i="7"/>
  <c r="I108" i="7"/>
  <c r="B108" i="7" s="1"/>
  <c r="AE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F107" i="7"/>
  <c r="AD107" i="7"/>
  <c r="I107" i="7"/>
  <c r="B107" i="7" s="1"/>
  <c r="AE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F105" i="7"/>
  <c r="AD105" i="7"/>
  <c r="I105" i="7"/>
  <c r="B105" i="7" s="1"/>
  <c r="AE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F104" i="7"/>
  <c r="AD104" i="7"/>
  <c r="I104" i="7"/>
  <c r="B104" i="7" s="1"/>
  <c r="AE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F103" i="7"/>
  <c r="AD103" i="7"/>
  <c r="I103" i="7"/>
  <c r="B103" i="7" s="1"/>
  <c r="AE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E102" i="7" s="1"/>
  <c r="AF102" i="7"/>
  <c r="AD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F101" i="7"/>
  <c r="AD101" i="7"/>
  <c r="I101" i="7"/>
  <c r="B101" i="7" s="1"/>
  <c r="AE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F100" i="7"/>
  <c r="AD100" i="7"/>
  <c r="Y142" i="6"/>
  <c r="V142" i="6"/>
  <c r="U142" i="6"/>
  <c r="AF99" i="7"/>
  <c r="AD99" i="7"/>
  <c r="I100" i="7"/>
  <c r="B100" i="7" s="1"/>
  <c r="AE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E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F98" i="7"/>
  <c r="AD98" i="7"/>
  <c r="I98" i="7"/>
  <c r="B98" i="7" s="1"/>
  <c r="AE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E97" i="7" s="1"/>
  <c r="AF97" i="7"/>
  <c r="AD97" i="7"/>
  <c r="AD335" i="5"/>
  <c r="AC335" i="5"/>
  <c r="AB335" i="5"/>
  <c r="AA335" i="5"/>
  <c r="Z335" i="5"/>
  <c r="AX335" i="5"/>
  <c r="CI335" i="5" l="1"/>
  <c r="BE335" i="5"/>
  <c r="BJ335" i="5" s="1"/>
  <c r="BM335" i="5" s="1"/>
  <c r="CJ335" i="5"/>
  <c r="CL335" i="5"/>
  <c r="CF335" i="5"/>
  <c r="CK335" i="5"/>
  <c r="Y138" i="6" l="1"/>
  <c r="V138" i="6"/>
  <c r="U138" i="6"/>
  <c r="AF96" i="7"/>
  <c r="AD96" i="7"/>
  <c r="I96" i="7"/>
  <c r="B96" i="7" s="1"/>
  <c r="AE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F95" i="7"/>
  <c r="AD95" i="7"/>
  <c r="I95" i="7"/>
  <c r="B95" i="7" s="1"/>
  <c r="AE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F94" i="7"/>
  <c r="AD94" i="7"/>
  <c r="I94" i="7"/>
  <c r="B94" i="7" s="1"/>
  <c r="AE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F92" i="7"/>
  <c r="AD92" i="7"/>
  <c r="I92" i="7"/>
  <c r="B92" i="7" s="1"/>
  <c r="AE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F91" i="7"/>
  <c r="AD91" i="7"/>
  <c r="I91" i="7"/>
  <c r="B91" i="7" s="1"/>
  <c r="AE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F90" i="7"/>
  <c r="AD90" i="7"/>
  <c r="I90" i="7"/>
  <c r="B90" i="7" s="1"/>
  <c r="AE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F89" i="7"/>
  <c r="AD89" i="7"/>
  <c r="I89" i="7"/>
  <c r="B89" i="7" s="1"/>
  <c r="AE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F88" i="7"/>
  <c r="AD88" i="7"/>
  <c r="I88" i="7"/>
  <c r="B88" i="7" s="1"/>
  <c r="AE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F87" i="7"/>
  <c r="AD87" i="7"/>
  <c r="I87" i="7"/>
  <c r="B87" i="7" s="1"/>
  <c r="AE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F86" i="7"/>
  <c r="AD86" i="7"/>
  <c r="I86" i="7"/>
  <c r="B86" i="7" s="1"/>
  <c r="AE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F85" i="7"/>
  <c r="AD85" i="7"/>
  <c r="I85" i="7"/>
  <c r="B85" i="7" s="1"/>
  <c r="AE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F84" i="7"/>
  <c r="AD84" i="7"/>
  <c r="I84" i="7"/>
  <c r="B84" i="7" s="1"/>
  <c r="AE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F83" i="7"/>
  <c r="AD83" i="7"/>
  <c r="I83" i="7"/>
  <c r="B83" i="7" s="1"/>
  <c r="AE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F82" i="7"/>
  <c r="AD82" i="7"/>
  <c r="I82" i="7"/>
  <c r="B82" i="7" s="1"/>
  <c r="AE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AU319" i="5"/>
  <c r="AS319" i="5"/>
  <c r="AQ319" i="5"/>
  <c r="AO319" i="5"/>
  <c r="AM319" i="5"/>
  <c r="AK319" i="5"/>
  <c r="AI319" i="5"/>
  <c r="AG319" i="5"/>
  <c r="CG319" i="5" s="1"/>
  <c r="Y123" i="6"/>
  <c r="V123" i="6"/>
  <c r="U123" i="6"/>
  <c r="AF81" i="7"/>
  <c r="AD81" i="7"/>
  <c r="I81" i="7"/>
  <c r="B81" i="7" s="1"/>
  <c r="AE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F80" i="7"/>
  <c r="AD80" i="7"/>
  <c r="I80" i="7"/>
  <c r="B80" i="7" s="1"/>
  <c r="AE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F79" i="7"/>
  <c r="AD79" i="7"/>
  <c r="I79" i="7"/>
  <c r="B79" i="7" s="1"/>
  <c r="AE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F78" i="7"/>
  <c r="AD78" i="7"/>
  <c r="I78" i="7"/>
  <c r="B78" i="7" s="1"/>
  <c r="AE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E76" i="7" s="1"/>
  <c r="AF76" i="7"/>
  <c r="AD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F75" i="7"/>
  <c r="AD75" i="7"/>
  <c r="I75" i="7"/>
  <c r="B75" i="7" s="1"/>
  <c r="AE75" i="7" s="1"/>
  <c r="P314" i="2"/>
  <c r="CI313" i="5" l="1"/>
  <c r="CM313" i="5"/>
  <c r="BE313" i="5"/>
  <c r="BJ313" i="5" s="1"/>
  <c r="BM313" i="5" s="1"/>
  <c r="CL313" i="5"/>
  <c r="CJ313" i="5"/>
  <c r="CF313" i="5"/>
  <c r="CK313" i="5"/>
  <c r="AU312" i="5"/>
  <c r="AS312" i="5"/>
  <c r="AO312" i="5"/>
  <c r="AM312" i="5"/>
  <c r="AK312" i="5"/>
  <c r="AI312" i="5"/>
  <c r="AG312" i="5"/>
  <c r="CG312" i="5" s="1"/>
  <c r="Y116" i="6"/>
  <c r="V116" i="6"/>
  <c r="U116" i="6"/>
  <c r="AF74" i="7"/>
  <c r="AD74" i="7"/>
  <c r="I74" i="7"/>
  <c r="B74" i="7" s="1"/>
  <c r="AE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F73" i="7"/>
  <c r="AD73" i="7"/>
  <c r="I73" i="7"/>
  <c r="B73" i="7" s="1"/>
  <c r="AE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S226" i="7"/>
  <c r="Q226" i="7"/>
  <c r="AU310" i="5"/>
  <c r="AS310" i="5"/>
  <c r="AQ310" i="5"/>
  <c r="AO310" i="5"/>
  <c r="AM310" i="5"/>
  <c r="AK310" i="5"/>
  <c r="AI310" i="5"/>
  <c r="CM310" i="5" s="1"/>
  <c r="AG310" i="5"/>
  <c r="Y114" i="6" l="1"/>
  <c r="V114" i="6"/>
  <c r="U114" i="6"/>
  <c r="AF72" i="7"/>
  <c r="AD72" i="7"/>
  <c r="I72" i="7"/>
  <c r="B72" i="7" s="1"/>
  <c r="AE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F71" i="7"/>
  <c r="AD71" i="7"/>
  <c r="I71" i="7"/>
  <c r="B71" i="7" s="1"/>
  <c r="AE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F70" i="7"/>
  <c r="AD70" i="7"/>
  <c r="I70" i="7"/>
  <c r="B70" i="7" s="1"/>
  <c r="AE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F69" i="7"/>
  <c r="AD69" i="7"/>
  <c r="I69" i="7"/>
  <c r="B69" i="7" s="1"/>
  <c r="AE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F68" i="7"/>
  <c r="AD68" i="7"/>
  <c r="I68" i="7"/>
  <c r="B68" i="7" s="1"/>
  <c r="AE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F67" i="7"/>
  <c r="AD67" i="7"/>
  <c r="I67" i="7"/>
  <c r="B67" i="7" s="1"/>
  <c r="AE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F66" i="7"/>
  <c r="AD66" i="7"/>
  <c r="I66" i="7"/>
  <c r="B66" i="7" s="1"/>
  <c r="AE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F64" i="7"/>
  <c r="AD64" i="7"/>
  <c r="I64" i="7"/>
  <c r="B64" i="7" s="1"/>
  <c r="AE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F63" i="7"/>
  <c r="AD63" i="7"/>
  <c r="I63" i="7"/>
  <c r="B63" i="7" s="1"/>
  <c r="AE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F62" i="7"/>
  <c r="AD62" i="7"/>
  <c r="I62" i="7"/>
  <c r="B62" i="7" s="1"/>
  <c r="AE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F61" i="7" l="1"/>
  <c r="AD61" i="7"/>
  <c r="AF60" i="7"/>
  <c r="AD60" i="7"/>
  <c r="B61" i="7"/>
  <c r="AE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E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F59" i="7"/>
  <c r="AD59" i="7"/>
  <c r="I59" i="7"/>
  <c r="B59" i="7" s="1"/>
  <c r="AE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F58" i="7"/>
  <c r="AD58" i="7"/>
  <c r="I58" i="7"/>
  <c r="B58" i="7" s="1"/>
  <c r="AE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F57" i="7"/>
  <c r="AD57" i="7"/>
  <c r="I57" i="7"/>
  <c r="B57" i="7" s="1"/>
  <c r="AE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B226" i="7"/>
  <c r="AA226" i="7"/>
  <c r="Z226" i="7"/>
  <c r="X226" i="7"/>
  <c r="G226" i="7"/>
  <c r="V226" i="7"/>
  <c r="O226" i="7"/>
  <c r="M226" i="7"/>
  <c r="E226" i="7"/>
  <c r="AU292" i="5"/>
  <c r="AS292" i="5"/>
  <c r="AQ292" i="5"/>
  <c r="AO292" i="5"/>
  <c r="AM292" i="5"/>
  <c r="AK292" i="5"/>
  <c r="AI292" i="5"/>
  <c r="AG292" i="5"/>
  <c r="CG292" i="5" s="1"/>
  <c r="Y96" i="6"/>
  <c r="V96" i="6"/>
  <c r="U96" i="6"/>
  <c r="AE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31"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64"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62"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I44" i="6" l="1"/>
  <c r="W43" i="6"/>
  <c r="AF464" i="5"/>
  <c r="AD463"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63" i="5"/>
  <c r="L463"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W261" i="6" s="1"/>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D457" i="5" s="1"/>
  <c r="BI412" i="5"/>
  <c r="BG412" i="5" s="1"/>
  <c r="D411" i="5"/>
  <c r="BI411" i="5"/>
  <c r="BG411" i="5" s="1"/>
  <c r="D410" i="5"/>
  <c r="BI410" i="5"/>
  <c r="BG410" i="5" s="1"/>
  <c r="D409" i="5"/>
  <c r="BI409" i="5"/>
  <c r="BG409" i="5" s="1"/>
  <c r="D408" i="5"/>
  <c r="BI408" i="5"/>
  <c r="BG408" i="5" s="1"/>
  <c r="H306" i="2"/>
  <c r="Y305" i="2"/>
  <c r="M277" i="2"/>
  <c r="AB276" i="2"/>
  <c r="I276" i="2"/>
  <c r="BI457" i="5" l="1"/>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M365" i="2"/>
  <c r="AB364" i="2"/>
  <c r="I364" i="2"/>
  <c r="Y458" i="2" l="1"/>
  <c r="Y457" i="2"/>
  <c r="Y456" i="2"/>
  <c r="M366" i="2"/>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26" i="7"/>
  <c r="AF197" i="7"/>
  <c r="T226" i="7"/>
  <c r="R226" i="7"/>
  <c r="P226" i="7"/>
  <c r="N226" i="7"/>
  <c r="L226" i="7"/>
  <c r="F226" i="7"/>
  <c r="J226" i="7"/>
  <c r="W226" i="7"/>
  <c r="Y226" i="7"/>
  <c r="B197" i="7"/>
  <c r="B226" i="7" s="1"/>
  <c r="H226" i="7"/>
  <c r="I441" i="2" l="1"/>
  <c r="AB441" i="2"/>
  <c r="M442" i="2"/>
  <c r="M443" i="2" s="1"/>
  <c r="M444" i="2" s="1"/>
  <c r="M445" i="2" s="1"/>
  <c r="M446" i="2" s="1"/>
  <c r="M447" i="2" s="1"/>
  <c r="M448" i="2" s="1"/>
  <c r="M449" i="2" s="1"/>
  <c r="M450" i="2" s="1"/>
  <c r="M451" i="2" s="1"/>
  <c r="M452" i="2" s="1"/>
  <c r="AE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AB458" i="2" l="1"/>
  <c r="I458" i="2"/>
  <c r="AB457" i="2"/>
  <c r="I457" i="2"/>
  <c r="AB456" i="2"/>
  <c r="I456" i="2"/>
</calcChain>
</file>

<file path=xl/sharedStrings.xml><?xml version="1.0" encoding="utf-8"?>
<sst xmlns="http://schemas.openxmlformats.org/spreadsheetml/2006/main" count="769" uniqueCount="553">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</sst>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国家衛健委発表に基づく感染状況!$X$27:$X$461</c:f>
              <c:numCache>
                <c:formatCode>#,##0_);[Red]\(#,##0\)</c:formatCode>
                <c:ptCount val="43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国家衛健委発表に基づく感染状況!$Y$27:$Y$461</c:f>
              <c:numCache>
                <c:formatCode>General</c:formatCode>
                <c:ptCount val="43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香港マカオ台湾の患者・海外輸入症例・無症状病原体保有者!$CL$189:$CL$459</c:f>
              <c:numCache>
                <c:formatCode>m"月"d"日"</c:formatCode>
                <c:ptCount val="27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numCache>
            </c:numRef>
          </c:cat>
          <c:val>
            <c:numRef>
              <c:f>香港マカオ台湾の患者・海外輸入症例・無症状病原体保有者!$CM$189:$CM$459</c:f>
              <c:numCache>
                <c:formatCode>General</c:formatCode>
                <c:ptCount val="27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香港マカオ台湾の患者・海外輸入症例・無症状病原体保有者!$CJ$189:$CJ$459</c:f>
              <c:numCache>
                <c:formatCode>m"月"d"日"</c:formatCode>
                <c:ptCount val="27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numCache>
            </c:numRef>
          </c:cat>
          <c:val>
            <c:numRef>
              <c:f>香港マカオ台湾の患者・海外輸入症例・無症状病原体保有者!$CK$189:$CK$459</c:f>
              <c:numCache>
                <c:formatCode>General</c:formatCode>
                <c:ptCount val="271"/>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省市別輸入症例数変化!$C$2:$C$224</c:f>
              <c:numCache>
                <c:formatCode>m"月"d"日"</c:formatCode>
                <c:ptCount val="2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numCache>
            </c:numRef>
          </c:cat>
          <c:val>
            <c:numRef>
              <c:f>省市別輸入症例数変化!$D$2:$D$224</c:f>
              <c:numCache>
                <c:formatCode>General</c:formatCode>
                <c:ptCount val="223"/>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省市別輸入症例数変化!$C$2:$C$224</c:f>
              <c:numCache>
                <c:formatCode>m"月"d"日"</c:formatCode>
                <c:ptCount val="2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numCache>
            </c:numRef>
          </c:cat>
          <c:val>
            <c:numRef>
              <c:f>省市別輸入症例数変化!$E$2:$E$224</c:f>
              <c:numCache>
                <c:formatCode>General</c:formatCode>
                <c:ptCount val="223"/>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省市別輸入症例数変化!$C$2:$C$224</c:f>
              <c:numCache>
                <c:formatCode>m"月"d"日"</c:formatCode>
                <c:ptCount val="2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numCache>
            </c:numRef>
          </c:cat>
          <c:val>
            <c:numRef>
              <c:f>省市別輸入症例数変化!$F$2:$F$224</c:f>
              <c:numCache>
                <c:formatCode>General</c:formatCode>
                <c:ptCount val="223"/>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省市別輸入症例数変化!$C$2:$C$224</c:f>
              <c:numCache>
                <c:formatCode>m"月"d"日"</c:formatCode>
                <c:ptCount val="2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numCache>
            </c:numRef>
          </c:cat>
          <c:val>
            <c:numRef>
              <c:f>省市別輸入症例数変化!$G$2:$G$224</c:f>
              <c:numCache>
                <c:formatCode>General</c:formatCode>
                <c:ptCount val="223"/>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省市別輸入症例数変化!$C$2:$C$224</c:f>
              <c:numCache>
                <c:formatCode>m"月"d"日"</c:formatCode>
                <c:ptCount val="2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numCache>
            </c:numRef>
          </c:cat>
          <c:val>
            <c:numRef>
              <c:f>省市別輸入症例数変化!$H$2:$H$224</c:f>
              <c:numCache>
                <c:formatCode>General</c:formatCode>
                <c:ptCount val="223"/>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省市別輸入症例数変化!$C$2:$C$224</c:f>
              <c:numCache>
                <c:formatCode>m"月"d"日"</c:formatCode>
                <c:ptCount val="22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numCache>
            </c:numRef>
          </c:cat>
          <c:val>
            <c:numRef>
              <c:f>省市別輸入症例数変化!$I$2:$I$224</c:f>
              <c:numCache>
                <c:formatCode>0_);[Red]\(0\)</c:formatCode>
                <c:ptCount val="223"/>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省市別輸入症例数変化!$AD$2:$AD$223</c:f>
              <c:numCache>
                <c:formatCode>m"月"d"日"</c:formatCode>
                <c:ptCount val="2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1" formatCode="General">
                  <c:v>1</c:v>
                </c:pt>
              </c:numCache>
            </c:numRef>
          </c:cat>
          <c:val>
            <c:numRef>
              <c:f>省市別輸入症例数変化!$AE$2:$AE$223</c:f>
              <c:numCache>
                <c:formatCode>0_);[Red]\(0\)</c:formatCode>
                <c:ptCount val="222"/>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省市別輸入症例数変化!$AD$2:$AD$223</c:f>
              <c:numCache>
                <c:formatCode>m"月"d"日"</c:formatCode>
                <c:ptCount val="22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1" formatCode="General">
                  <c:v>1</c:v>
                </c:pt>
              </c:numCache>
            </c:numRef>
          </c:cat>
          <c:val>
            <c:numRef>
              <c:f>省市別輸入症例数変化!$AF$2:$AF$223</c:f>
              <c:numCache>
                <c:formatCode>General</c:formatCode>
                <c:ptCount val="222"/>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香港マカオ台湾の患者・海外輸入症例・無症状病原体保有者!$BQ$29:$BQ$460</c:f>
              <c:numCache>
                <c:formatCode>General</c:formatCode>
                <c:ptCount val="432"/>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香港マカオ台湾の患者・海外輸入症例・無症状病原体保有者!$BR$29:$BR$460</c:f>
              <c:numCache>
                <c:formatCode>General</c:formatCode>
                <c:ptCount val="4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香港マカオ台湾の患者・海外輸入症例・無症状病原体保有者!$BS$29:$BS$460</c:f>
              <c:numCache>
                <c:formatCode>General</c:formatCode>
                <c:ptCount val="432"/>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香港マカオ台湾の患者・海外輸入症例・無症状病原体保有者!$AX$169:$AX$459</c:f>
              <c:numCache>
                <c:formatCode>m"月"d"日"</c:formatCode>
                <c:ptCount val="29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numCache>
            </c:numRef>
          </c:cat>
          <c:val>
            <c:numRef>
              <c:f>香港マカオ台湾の患者・海外輸入症例・無症状病原体保有者!$AY$169:$AY$459</c:f>
              <c:numCache>
                <c:formatCode>General</c:formatCode>
                <c:ptCount val="291"/>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香港マカオ台湾の患者・海外輸入症例・無症状病原体保有者!$AX$169:$AX$459</c:f>
              <c:numCache>
                <c:formatCode>m"月"d"日"</c:formatCode>
                <c:ptCount val="29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numCache>
            </c:numRef>
          </c:cat>
          <c:val>
            <c:numRef>
              <c:f>香港マカオ台湾の患者・海外輸入症例・無症状病原体保有者!$BB$169:$BB$459</c:f>
              <c:numCache>
                <c:formatCode>General</c:formatCode>
                <c:ptCount val="291"/>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香港マカオ台湾の患者・海外輸入症例・無症状病原体保有者!$AX$169:$AX$459</c:f>
              <c:numCache>
                <c:formatCode>m"月"d"日"</c:formatCode>
                <c:ptCount val="29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numCache>
            </c:numRef>
          </c:cat>
          <c:val>
            <c:numRef>
              <c:f>香港マカオ台湾の患者・海外輸入症例・無症状病原体保有者!$AZ$169:$AZ$459</c:f>
              <c:numCache>
                <c:formatCode>General</c:formatCode>
                <c:ptCount val="291"/>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香港マカオ台湾の患者・海外輸入症例・無症状病原体保有者!$AX$169:$AX$459</c:f>
              <c:numCache>
                <c:formatCode>m"月"d"日"</c:formatCode>
                <c:ptCount val="29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numCache>
            </c:numRef>
          </c:cat>
          <c:val>
            <c:numRef>
              <c:f>香港マカオ台湾の患者・海外輸入症例・無症状病原体保有者!$BC$169:$BC$459</c:f>
              <c:numCache>
                <c:formatCode>General</c:formatCode>
                <c:ptCount val="291"/>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新疆の情況!$U$6:$U$264</c:f>
              <c:strCache>
                <c:ptCount val="25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2月16日</c:v>
                </c:pt>
                <c:pt idx="256">
                  <c:v>2月16日</c:v>
                </c:pt>
              </c:strCache>
            </c:strRef>
          </c:cat>
          <c:val>
            <c:numRef>
              <c:f>新疆の情況!$V$6:$V$264</c:f>
              <c:numCache>
                <c:formatCode>General</c:formatCode>
                <c:ptCount val="259"/>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新疆の情況!$U$6:$U$264</c:f>
              <c:strCache>
                <c:ptCount val="25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2月16日</c:v>
                </c:pt>
                <c:pt idx="256">
                  <c:v>2月16日</c:v>
                </c:pt>
              </c:strCache>
            </c:strRef>
          </c:cat>
          <c:val>
            <c:numRef>
              <c:f>新疆の情況!$Y$6:$Y$264</c:f>
              <c:numCache>
                <c:formatCode>General</c:formatCode>
                <c:ptCount val="259"/>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新疆の情況!$U$6:$U$264</c:f>
              <c:strCache>
                <c:ptCount val="25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2月16日</c:v>
                </c:pt>
                <c:pt idx="256">
                  <c:v>2月16日</c:v>
                </c:pt>
              </c:strCache>
            </c:strRef>
          </c:cat>
          <c:val>
            <c:numRef>
              <c:f>新疆の情況!$W$6:$W$264</c:f>
              <c:numCache>
                <c:formatCode>General</c:formatCode>
                <c:ptCount val="259"/>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新疆の情況!$U$6:$U$264</c:f>
              <c:strCache>
                <c:ptCount val="25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2月16日</c:v>
                </c:pt>
                <c:pt idx="256">
                  <c:v>2月16日</c:v>
                </c:pt>
              </c:strCache>
            </c:strRef>
          </c:cat>
          <c:val>
            <c:numRef>
              <c:f>新疆の情況!$X$6:$X$264</c:f>
              <c:numCache>
                <c:formatCode>General</c:formatCode>
                <c:ptCount val="259"/>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新疆の情況!$U$6:$U$264</c:f>
              <c:strCache>
                <c:ptCount val="25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2月16日</c:v>
                </c:pt>
                <c:pt idx="256">
                  <c:v>2月16日</c:v>
                </c:pt>
              </c:strCache>
            </c:strRef>
          </c:cat>
          <c:val>
            <c:numRef>
              <c:f>新疆の情況!$Z$6:$Z$264</c:f>
              <c:numCache>
                <c:formatCode>General</c:formatCode>
                <c:ptCount val="259"/>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国家衛健委発表に基づく感染状況!$X$27:$X$461</c:f>
              <c:numCache>
                <c:formatCode>#,##0_);[Red]\(#,##0\)</c:formatCode>
                <c:ptCount val="43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国家衛健委発表に基づく感染状況!$Y$27:$Y$461</c:f>
              <c:numCache>
                <c:formatCode>General</c:formatCode>
                <c:ptCount val="43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国家衛健委発表に基づく感染状況!$AA$27:$AA$461</c:f>
              <c:numCache>
                <c:formatCode>General</c:formatCode>
                <c:ptCount val="43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国家衛健委発表に基づく感染状況!$AB$27:$AB$461</c:f>
              <c:numCache>
                <c:formatCode>General</c:formatCode>
                <c:ptCount val="43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国家衛健委発表に基づく感染状況!$X$27:$X$461</c:f>
              <c:numCache>
                <c:formatCode>#,##0_);[Red]\(#,##0\)</c:formatCode>
                <c:ptCount val="43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国家衛健委発表に基づく感染状況!$Y$27:$Y$461</c:f>
              <c:numCache>
                <c:formatCode>General</c:formatCode>
                <c:ptCount val="43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国家衛健委発表に基づく感染状況!$AA$27:$AA$461</c:f>
              <c:numCache>
                <c:formatCode>General</c:formatCode>
                <c:ptCount val="43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国家衛健委発表に基づく感染状況!$AB$27:$AB$461</c:f>
              <c:numCache>
                <c:formatCode>General</c:formatCode>
                <c:ptCount val="43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国家衛健委発表に基づく感染状況!$AA$27:$AA$461</c:f>
              <c:numCache>
                <c:formatCode>General</c:formatCode>
                <c:ptCount val="43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国家衛健委発表に基づく感染状況!$AB$27:$AB$461</c:f>
              <c:numCache>
                <c:formatCode>General</c:formatCode>
                <c:ptCount val="43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国家衛健委発表に基づく感染状況!$X$27:$X$461</c:f>
              <c:numCache>
                <c:formatCode>#,##0_);[Red]\(#,##0\)</c:formatCode>
                <c:ptCount val="43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国家衛健委発表に基づく感染状況!$Y$27:$Y$461</c:f>
              <c:numCache>
                <c:formatCode>General</c:formatCode>
                <c:ptCount val="43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国家衛健委発表に基づく感染状況!$AA$27:$AA$461</c:f>
              <c:numCache>
                <c:formatCode>General</c:formatCode>
                <c:ptCount val="43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国家衛健委発表に基づく感染状況!$Z$27:$Z$461</c:f>
              <c:numCache>
                <c:formatCode>m"月"d"日"</c:formatCode>
                <c:ptCount val="43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numCache>
            </c:numRef>
          </c:cat>
          <c:val>
            <c:numRef>
              <c:f>国家衛健委発表に基づく感染状況!$AB$27:$AB$461</c:f>
              <c:numCache>
                <c:formatCode>General</c:formatCode>
                <c:ptCount val="43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香港マカオ台湾の患者・海外輸入症例・無症状病原体保有者!$BE$70:$BE$460</c:f>
              <c:numCache>
                <c:formatCode>m"月"d"日"</c:formatCode>
                <c:ptCount val="39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numCache>
            </c:numRef>
          </c:cat>
          <c:val>
            <c:numRef>
              <c:f>香港マカオ台湾の患者・海外輸入症例・無症状病原体保有者!$BF$70:$BF$460</c:f>
              <c:numCache>
                <c:formatCode>General</c:formatCode>
                <c:ptCount val="39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香港マカオ台湾の患者・海外輸入症例・無症状病原体保有者!$BE$70:$BE$460</c:f>
              <c:numCache>
                <c:formatCode>m"月"d"日"</c:formatCode>
                <c:ptCount val="39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numCache>
            </c:numRef>
          </c:cat>
          <c:val>
            <c:numRef>
              <c:f>香港マカオ台湾の患者・海外輸入症例・無症状病原体保有者!$BG$70:$BG$460</c:f>
              <c:numCache>
                <c:formatCode>General</c:formatCode>
                <c:ptCount val="39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香港マカオ台湾の患者・海外輸入症例・無症状病原体保有者!$BX$29:$BX$460</c:f>
              <c:numCache>
                <c:formatCode>General</c:formatCode>
                <c:ptCount val="432"/>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香港マカオ台湾の患者・海外輸入症例・無症状病原体保有者!$BY$29:$BY$460</c:f>
              <c:numCache>
                <c:formatCode>General</c:formatCode>
                <c:ptCount val="4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香港マカオ台湾の患者・海外輸入症例・無症状病原体保有者!$BZ$29:$BZ$460</c:f>
              <c:numCache>
                <c:formatCode>General</c:formatCode>
                <c:ptCount val="4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香港マカオ台湾の患者・海外輸入症例・無症状病原体保有者!$CB$29:$CB$460</c:f>
              <c:numCache>
                <c:formatCode>General</c:formatCode>
                <c:ptCount val="432"/>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香港マカオ台湾の患者・海外輸入症例・無症状病原体保有者!$CC$29:$CC$460</c:f>
              <c:numCache>
                <c:formatCode>General</c:formatCode>
                <c:ptCount val="4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香港マカオ台湾の患者・海外輸入症例・無症状病原体保有者!$CD$29:$CD$460</c:f>
              <c:numCache>
                <c:formatCode>General</c:formatCode>
                <c:ptCount val="4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香港マカオ台湾の患者・海外輸入症例・無症状病原体保有者!$BJ$97:$BJ$459</c:f>
              <c:numCache>
                <c:formatCode>m"月"d"日"</c:formatCode>
                <c:ptCount val="36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numCache>
            </c:numRef>
          </c:cat>
          <c:val>
            <c:numRef>
              <c:f>香港マカオ台湾の患者・海外輸入症例・無症状病原体保有者!$BK$97:$BK$459</c:f>
              <c:numCache>
                <c:formatCode>General</c:formatCode>
                <c:ptCount val="363"/>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香港マカオ台湾の患者・海外輸入症例・無症状病原体保有者!$BJ$97:$BJ$459</c:f>
              <c:numCache>
                <c:formatCode>m"月"d"日"</c:formatCode>
                <c:ptCount val="36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numCache>
            </c:numRef>
          </c:cat>
          <c:val>
            <c:numRef>
              <c:f>香港マカオ台湾の患者・海外輸入症例・無症状病原体保有者!$BL$97:$BL$459</c:f>
              <c:numCache>
                <c:formatCode>General</c:formatCode>
                <c:ptCount val="363"/>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香港マカオ台湾の患者・海外輸入症例・無症状病原体保有者!$BM$97:$BM$459</c:f>
              <c:numCache>
                <c:formatCode>m"月"d"日"</c:formatCode>
                <c:ptCount val="36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numCache>
            </c:numRef>
          </c:cat>
          <c:val>
            <c:numRef>
              <c:f>香港マカオ台湾の患者・海外輸入症例・無症状病原体保有者!$BN$97:$BN$459</c:f>
              <c:numCache>
                <c:formatCode>General</c:formatCode>
                <c:ptCount val="36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香港マカオ台湾の患者・海外輸入症例・無症状病原体保有者!$BM$97:$BM$459</c:f>
              <c:numCache>
                <c:formatCode>m"月"d"日"</c:formatCode>
                <c:ptCount val="36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numCache>
            </c:numRef>
          </c:cat>
          <c:val>
            <c:numRef>
              <c:f>香港マカオ台湾の患者・海外輸入症例・無症状病原体保有者!$BO$97:$BO$459</c:f>
              <c:numCache>
                <c:formatCode>General</c:formatCode>
                <c:ptCount val="36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香港マカオ台湾の患者・海外輸入症例・無症状病原体保有者!$CI$29:$CI$460</c:f>
              <c:numCache>
                <c:formatCode>General</c:formatCode>
                <c:ptCount val="43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香港マカオ台湾の患者・海外輸入症例・無症状病原体保有者!$CF$29:$CF$460</c:f>
              <c:numCache>
                <c:formatCode>General</c:formatCode>
                <c:ptCount val="43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香港マカオ台湾の患者・海外輸入症例・無症状病原体保有者!$CE$29:$CE$460</c:f>
              <c:numCache>
                <c:formatCode>m"月"d"日"</c:formatCode>
                <c:ptCount val="43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numCache>
            </c:numRef>
          </c:cat>
          <c:val>
            <c:numRef>
              <c:f>香港マカオ台湾の患者・海外輸入症例・無症状病原体保有者!$CG$29:$CG$460</c:f>
              <c:numCache>
                <c:formatCode>General</c:formatCode>
                <c:ptCount val="4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0.30166</cdr:x>
      <cdr:y>0.46907</cdr:y>
    </cdr:from>
    <cdr:to>
      <cdr:x>0.39292</cdr:x>
      <cdr:y>0.55412</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1546123" y="1650990"/>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70"/>
  <sheetViews>
    <sheetView zoomScaleNormal="100" workbookViewId="0">
      <pane xSplit="2" ySplit="5" topLeftCell="C457" activePane="bottomRight" state="frozen"/>
      <selection pane="topRight" activeCell="C1" sqref="C1"/>
      <selection pane="bottomLeft" activeCell="A8" sqref="A8"/>
      <selection pane="bottomRight" activeCell="H463" sqref="H463"/>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44283</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c r="C460" s="59"/>
      <c r="D460" s="49"/>
      <c r="E460" s="61"/>
      <c r="F460" s="60"/>
      <c r="G460" s="59"/>
      <c r="H460" s="61"/>
      <c r="I460" s="55"/>
      <c r="J460" s="59"/>
      <c r="K460" s="61"/>
      <c r="L460" s="59"/>
      <c r="M460" s="61"/>
      <c r="N460" s="48"/>
      <c r="O460" s="60"/>
      <c r="P460" s="124"/>
      <c r="Q460" s="60"/>
      <c r="R460" s="48"/>
      <c r="S460" s="60"/>
      <c r="T460" s="60"/>
      <c r="U460" s="78"/>
    </row>
    <row r="461" spans="2:29" ht="9.5" customHeight="1" thickBot="1" x14ac:dyDescent="0.6">
      <c r="B461" s="66"/>
      <c r="C461" s="79"/>
      <c r="D461" s="80"/>
      <c r="E461" s="82"/>
      <c r="F461" s="95"/>
      <c r="G461" s="79"/>
      <c r="H461" s="82"/>
      <c r="I461" s="82"/>
      <c r="J461" s="79"/>
      <c r="K461" s="82"/>
      <c r="L461" s="79"/>
      <c r="M461" s="82"/>
      <c r="N461" s="83"/>
      <c r="O461" s="81"/>
      <c r="P461" s="94"/>
      <c r="Q461" s="95"/>
      <c r="R461" s="120"/>
      <c r="S461" s="95"/>
      <c r="T461" s="95"/>
      <c r="U461" s="67"/>
    </row>
    <row r="463" spans="2:29" ht="13" customHeight="1" x14ac:dyDescent="0.55000000000000004">
      <c r="E463" s="112"/>
      <c r="F463" s="113"/>
      <c r="G463" s="112" t="s">
        <v>80</v>
      </c>
      <c r="H463" s="113"/>
      <c r="I463" s="113"/>
      <c r="J463" s="113"/>
      <c r="U463" s="72"/>
    </row>
    <row r="464" spans="2:29" ht="13" customHeight="1" x14ac:dyDescent="0.55000000000000004">
      <c r="E464" s="112" t="s">
        <v>98</v>
      </c>
      <c r="F464" s="113"/>
      <c r="G464" s="293" t="s">
        <v>79</v>
      </c>
      <c r="H464" s="294"/>
      <c r="I464" s="112" t="s">
        <v>106</v>
      </c>
      <c r="J464" s="113"/>
    </row>
    <row r="465" spans="2:10" ht="13" customHeight="1" x14ac:dyDescent="0.55000000000000004">
      <c r="B465" s="130"/>
      <c r="E465" s="114" t="s">
        <v>108</v>
      </c>
      <c r="F465" s="113"/>
      <c r="G465" s="115"/>
      <c r="H465" s="115"/>
      <c r="I465" s="112" t="s">
        <v>107</v>
      </c>
      <c r="J465" s="113"/>
    </row>
    <row r="466" spans="2:10" ht="18.5" customHeight="1" x14ac:dyDescent="0.55000000000000004">
      <c r="E466" s="112" t="s">
        <v>96</v>
      </c>
      <c r="F466" s="113"/>
      <c r="G466" s="112" t="s">
        <v>97</v>
      </c>
      <c r="H466" s="113"/>
      <c r="I466" s="113"/>
      <c r="J466" s="113"/>
    </row>
    <row r="467" spans="2:10" ht="13" customHeight="1" x14ac:dyDescent="0.55000000000000004">
      <c r="E467" s="112" t="s">
        <v>98</v>
      </c>
      <c r="F467" s="113"/>
      <c r="G467" s="112" t="s">
        <v>99</v>
      </c>
      <c r="H467" s="113"/>
      <c r="I467" s="113"/>
      <c r="J467" s="113"/>
    </row>
    <row r="468" spans="2:10" ht="13" customHeight="1" x14ac:dyDescent="0.55000000000000004">
      <c r="E468" s="112" t="s">
        <v>98</v>
      </c>
      <c r="F468" s="113"/>
      <c r="G468" s="112" t="s">
        <v>100</v>
      </c>
      <c r="H468" s="113"/>
      <c r="I468" s="113"/>
      <c r="J468" s="113"/>
    </row>
    <row r="469" spans="2:10" ht="13" customHeight="1" x14ac:dyDescent="0.55000000000000004">
      <c r="E469" s="112" t="s">
        <v>101</v>
      </c>
      <c r="F469" s="113"/>
      <c r="G469" s="112" t="s">
        <v>102</v>
      </c>
      <c r="H469" s="113"/>
      <c r="I469" s="113"/>
      <c r="J469" s="113"/>
    </row>
    <row r="470" spans="2:10" ht="13" customHeight="1" x14ac:dyDescent="0.55000000000000004">
      <c r="E470" s="112" t="s">
        <v>103</v>
      </c>
      <c r="F470" s="113"/>
      <c r="G470" s="112" t="s">
        <v>104</v>
      </c>
      <c r="H470" s="113"/>
      <c r="I470" s="113"/>
      <c r="J470" s="113"/>
    </row>
  </sheetData>
  <mergeCells count="12">
    <mergeCell ref="G464:H46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64"/>
  <sheetViews>
    <sheetView topLeftCell="A4" zoomScale="96" zoomScaleNormal="96" workbookViewId="0">
      <pane xSplit="1" ySplit="4" topLeftCell="Q456" activePane="bottomRight" state="frozen"/>
      <selection activeCell="A4" sqref="A4"/>
      <selection pane="topRight" activeCell="B4" sqref="B4"/>
      <selection pane="bottomLeft" activeCell="A8" sqref="A8"/>
      <selection pane="bottomRight" activeCell="X464" sqref="X463:AP464"/>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4" width="6.6640625"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58" si="537">+BA344+1</f>
        <v>128</v>
      </c>
      <c r="BB345" s="130">
        <v>0</v>
      </c>
      <c r="BC345" s="27">
        <f t="shared" ref="BC345:BC376" si="538">+BC344+BB345</f>
        <v>22</v>
      </c>
      <c r="BD345" s="238">
        <f t="shared" ref="BD345:BD458"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58"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+B457</f>
        <v>11</v>
      </c>
      <c r="BG457" s="132">
        <f t="shared" ref="BG457" si="1732">+BI457</f>
        <v>5254</v>
      </c>
      <c r="BH457" s="229">
        <f t="shared" ref="BH457" si="1733">+A457</f>
        <v>44281</v>
      </c>
      <c r="BI457" s="132">
        <f t="shared" ref="BI457" si="1734">+C457</f>
        <v>5254</v>
      </c>
      <c r="BJ457" s="1">
        <f t="shared" ref="BJ457" si="1735">+BE457</f>
        <v>44281</v>
      </c>
      <c r="BK457">
        <f t="shared" ref="BK457" si="1736">+L457</f>
        <v>27</v>
      </c>
      <c r="BL457">
        <f t="shared" ref="BL457" si="1737">+M457</f>
        <v>27</v>
      </c>
      <c r="BM457" s="1">
        <f t="shared" ref="BM457" si="1738">+BJ457</f>
        <v>44281</v>
      </c>
      <c r="BN457">
        <f t="shared" ref="BN457" si="1739">+BN456+BK457</f>
        <v>8534</v>
      </c>
      <c r="BO457">
        <f t="shared" ref="BO457" si="1740">+BO456+BL457</f>
        <v>4113</v>
      </c>
      <c r="BP457" s="179">
        <f t="shared" ref="BP457" si="1741">+A457</f>
        <v>44281</v>
      </c>
      <c r="BQ457">
        <f t="shared" ref="BQ457" si="1742">+AF457</f>
        <v>11439</v>
      </c>
      <c r="BR457">
        <f t="shared" ref="BR457" si="1743">+AH457</f>
        <v>11023</v>
      </c>
      <c r="BS457">
        <f t="shared" ref="BS457" si="1744">+AJ457</f>
        <v>205</v>
      </c>
      <c r="BT457">
        <v>15</v>
      </c>
      <c r="BU457">
        <f t="shared" si="1113"/>
        <v>11</v>
      </c>
      <c r="BV457">
        <f t="shared" si="1114"/>
        <v>289</v>
      </c>
      <c r="BW457" s="179">
        <f t="shared" ref="BW457" si="1745">+A457</f>
        <v>44281</v>
      </c>
      <c r="BX457">
        <f t="shared" ref="BX457" si="1746">+AL457</f>
        <v>48</v>
      </c>
      <c r="BY457">
        <f t="shared" ref="BY457" si="1747">+AN457</f>
        <v>48</v>
      </c>
      <c r="BZ457">
        <f t="shared" ref="BZ457" si="1748">+AP457</f>
        <v>0</v>
      </c>
      <c r="CA457" s="179">
        <f t="shared" ref="CA457" si="1749">+A457</f>
        <v>44281</v>
      </c>
      <c r="CB457">
        <f t="shared" ref="CB457" si="1750">+AR457</f>
        <v>1013</v>
      </c>
      <c r="CC457">
        <f t="shared" ref="CC457" si="1751">+AT457</f>
        <v>973</v>
      </c>
      <c r="CD457">
        <f t="shared" ref="CD457" si="1752">+AV457</f>
        <v>10</v>
      </c>
      <c r="CE457" s="179">
        <f t="shared" ref="CE457" si="1753">+A457</f>
        <v>44281</v>
      </c>
      <c r="CF457">
        <f t="shared" ref="CF457" si="1754">+AD457</f>
        <v>11</v>
      </c>
      <c r="CG457">
        <f t="shared" ref="CG457" si="1755">+AG457</f>
        <v>29</v>
      </c>
      <c r="CH457" s="179">
        <f t="shared" ref="CH457" si="1756">+A457</f>
        <v>44281</v>
      </c>
      <c r="CI457">
        <f t="shared" ref="CI457" si="1757">+AI457</f>
        <v>1</v>
      </c>
      <c r="CJ457" s="1">
        <f t="shared" ref="CJ457" si="1758">+Z457</f>
        <v>44281</v>
      </c>
      <c r="CK457" s="282">
        <f t="shared" ref="CK457" si="1759">+AD457</f>
        <v>11</v>
      </c>
      <c r="CL457" s="1">
        <f t="shared" ref="CL457" si="1760">+Z457</f>
        <v>44281</v>
      </c>
      <c r="CM457" s="283">
        <f t="shared" ref="CM457" si="1761">+AI457</f>
        <v>1</v>
      </c>
    </row>
    <row r="458" spans="1:91" ht="18" customHeight="1" x14ac:dyDescent="0.55000000000000004">
      <c r="A458" s="179">
        <v>44282</v>
      </c>
      <c r="B458" s="240">
        <v>8</v>
      </c>
      <c r="C458" s="154">
        <f t="shared" ref="C458" si="1762">+B458+C457</f>
        <v>5262</v>
      </c>
      <c r="D458" s="154">
        <f t="shared" ref="D458" si="1763">+C458-F458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4">+A458</f>
        <v>44282</v>
      </c>
      <c r="AA458" s="230">
        <f t="shared" ref="AA458" si="1765">+AF458+AL458+AR458</f>
        <v>12513</v>
      </c>
      <c r="AB458" s="230">
        <f t="shared" ref="AB458" si="1766">+AH458+AN458+AT458</f>
        <v>12076</v>
      </c>
      <c r="AC458" s="231">
        <f t="shared" ref="AC458" si="1767">+AJ458+AP458+AV458</f>
        <v>215</v>
      </c>
      <c r="AD458" s="183">
        <f t="shared" ref="AD458" si="1768">+AF458-AF457</f>
        <v>6</v>
      </c>
      <c r="AE458" s="243">
        <f t="shared" ref="AE458" si="1769">+AE457+AD458</f>
        <v>10240</v>
      </c>
      <c r="AF458" s="155">
        <v>11445</v>
      </c>
      <c r="AG458" s="184">
        <f t="shared" si="1672"/>
        <v>27</v>
      </c>
      <c r="AH458" s="155">
        <v>11050</v>
      </c>
      <c r="AI458" s="184">
        <f t="shared" ref="AI458" si="1770">+AJ458-AJ457</f>
        <v>0</v>
      </c>
      <c r="AJ458" s="185">
        <v>205</v>
      </c>
      <c r="AK458" s="186">
        <f t="shared" ref="AK458" si="1771">+AL458-AL457</f>
        <v>0</v>
      </c>
      <c r="AL458" s="155">
        <v>48</v>
      </c>
      <c r="AM458" s="184">
        <f t="shared" ref="AM458" si="1772">+AN458-AN457</f>
        <v>0</v>
      </c>
      <c r="AN458" s="155">
        <v>48</v>
      </c>
      <c r="AO458" s="184">
        <f t="shared" ref="AO458" si="1773">+AP458-AP457</f>
        <v>0</v>
      </c>
      <c r="AP458" s="187">
        <v>0</v>
      </c>
      <c r="AQ458" s="186">
        <f t="shared" ref="AQ458" si="1774">+AR458-AR457</f>
        <v>7</v>
      </c>
      <c r="AR458" s="155">
        <v>1020</v>
      </c>
      <c r="AS458" s="184">
        <f t="shared" ref="AS458" si="1775">+AT458-AT457</f>
        <v>5</v>
      </c>
      <c r="AT458" s="155">
        <v>978</v>
      </c>
      <c r="AU458" s="184">
        <f t="shared" ref="AU458" si="1776">+AV458-AV457</f>
        <v>0</v>
      </c>
      <c r="AV458" s="188">
        <v>10</v>
      </c>
      <c r="AW458" s="238">
        <v>297</v>
      </c>
      <c r="AX458" s="237">
        <f t="shared" ref="AX458" si="1777">+A458</f>
        <v>44282</v>
      </c>
      <c r="AY458" s="6">
        <v>0</v>
      </c>
      <c r="AZ458" s="238">
        <f t="shared" ref="AZ458" si="1778">+AZ457+AY458</f>
        <v>410</v>
      </c>
      <c r="BA458" s="238">
        <f t="shared" si="537"/>
        <v>241</v>
      </c>
      <c r="BB458" s="130">
        <v>0</v>
      </c>
      <c r="BC458" s="27">
        <f t="shared" ref="BC458" si="1779">+BC457+BB458</f>
        <v>964</v>
      </c>
      <c r="BD458" s="238">
        <f t="shared" si="539"/>
        <v>276</v>
      </c>
      <c r="BE458" s="229">
        <f t="shared" ref="BE458" si="1780">+Z458</f>
        <v>44282</v>
      </c>
      <c r="BF458" s="132">
        <f>+B458</f>
        <v>8</v>
      </c>
      <c r="BG458" s="132">
        <f t="shared" ref="BG458" si="1781">+BI458</f>
        <v>5262</v>
      </c>
      <c r="BH458" s="229">
        <f t="shared" ref="BH458" si="1782">+A458</f>
        <v>44282</v>
      </c>
      <c r="BI458" s="132">
        <f t="shared" ref="BI458" si="1783">+C458</f>
        <v>5262</v>
      </c>
      <c r="BJ458" s="1">
        <f t="shared" ref="BJ458" si="1784">+BE458</f>
        <v>44282</v>
      </c>
      <c r="BK458">
        <f t="shared" ref="BK458" si="1785">+L458</f>
        <v>19</v>
      </c>
      <c r="BL458">
        <f t="shared" ref="BL458" si="1786">+M458</f>
        <v>19</v>
      </c>
      <c r="BM458" s="1">
        <f t="shared" ref="BM458" si="1787">+BJ458</f>
        <v>44282</v>
      </c>
      <c r="BN458">
        <f t="shared" ref="BN458" si="1788">+BN457+BK458</f>
        <v>8553</v>
      </c>
      <c r="BO458">
        <f t="shared" ref="BO458" si="1789">+BO457+BL458</f>
        <v>4132</v>
      </c>
      <c r="BP458" s="179">
        <f t="shared" ref="BP458" si="1790">+A458</f>
        <v>44282</v>
      </c>
      <c r="BQ458">
        <f t="shared" ref="BQ458" si="1791">+AF458</f>
        <v>11445</v>
      </c>
      <c r="BR458">
        <f t="shared" ref="BR458" si="1792">+AH458</f>
        <v>11050</v>
      </c>
      <c r="BS458">
        <f t="shared" ref="BS458" si="1793">+AJ458</f>
        <v>205</v>
      </c>
      <c r="BT458">
        <v>15</v>
      </c>
      <c r="BU458">
        <f t="shared" ref="BU458" si="1794">+AD458</f>
        <v>6</v>
      </c>
      <c r="BV458">
        <f t="shared" ref="BV458" si="1795">+BV457+BU458</f>
        <v>295</v>
      </c>
      <c r="BW458" s="179">
        <f t="shared" ref="BW458" si="1796">+A458</f>
        <v>44282</v>
      </c>
      <c r="BX458">
        <f t="shared" ref="BX458" si="1797">+AL458</f>
        <v>48</v>
      </c>
      <c r="BY458">
        <f t="shared" ref="BY458" si="1798">+AN458</f>
        <v>48</v>
      </c>
      <c r="BZ458">
        <f t="shared" ref="BZ458" si="1799">+AP458</f>
        <v>0</v>
      </c>
      <c r="CA458" s="179">
        <f t="shared" ref="CA458" si="1800">+A458</f>
        <v>44282</v>
      </c>
      <c r="CB458">
        <f t="shared" ref="CB458" si="1801">+AR458</f>
        <v>1020</v>
      </c>
      <c r="CC458">
        <f t="shared" ref="CC458" si="1802">+AT458</f>
        <v>978</v>
      </c>
      <c r="CD458">
        <f t="shared" ref="CD458" si="1803">+AV458</f>
        <v>10</v>
      </c>
      <c r="CE458" s="179">
        <f t="shared" ref="CE458" si="1804">+A458</f>
        <v>44282</v>
      </c>
      <c r="CF458">
        <f t="shared" ref="CF458" si="1805">+AD458</f>
        <v>6</v>
      </c>
      <c r="CG458">
        <f t="shared" ref="CG458" si="1806">+AG458</f>
        <v>27</v>
      </c>
      <c r="CH458" s="179">
        <f t="shared" ref="CH458" si="1807">+A458</f>
        <v>44282</v>
      </c>
      <c r="CI458">
        <f t="shared" ref="CI458" si="1808">+AI458</f>
        <v>0</v>
      </c>
      <c r="CJ458" s="1">
        <f t="shared" ref="CJ458" si="1809">+Z458</f>
        <v>44282</v>
      </c>
      <c r="CK458" s="282">
        <f t="shared" ref="CK458" si="1810">+AD458</f>
        <v>6</v>
      </c>
      <c r="CL458" s="1">
        <f t="shared" ref="CL458" si="1811">+Z458</f>
        <v>44282</v>
      </c>
      <c r="CM458" s="283">
        <f t="shared" ref="CM458" si="1812">+AI458</f>
        <v>0</v>
      </c>
    </row>
    <row r="459" spans="1:91" ht="18" customHeight="1" x14ac:dyDescent="0.55000000000000004">
      <c r="A459" s="179"/>
      <c r="B459" s="147"/>
      <c r="C459" s="154"/>
      <c r="D459" s="154"/>
      <c r="E459" s="147"/>
      <c r="F459" s="147"/>
      <c r="G459" s="147"/>
      <c r="H459" s="135"/>
      <c r="I459" s="147"/>
      <c r="J459" s="135"/>
      <c r="K459" s="42"/>
      <c r="L459" s="146"/>
      <c r="M459" s="147"/>
      <c r="N459" s="135"/>
      <c r="O459" s="135"/>
      <c r="P459" s="147"/>
      <c r="Q459" s="147"/>
      <c r="R459" s="135"/>
      <c r="S459" s="135"/>
      <c r="T459" s="147"/>
      <c r="U459" s="147"/>
      <c r="V459" s="135"/>
      <c r="W459" s="42"/>
      <c r="X459" s="148"/>
      <c r="Z459" s="75"/>
      <c r="AA459" s="230"/>
      <c r="AB459" s="230"/>
      <c r="AC459" s="231"/>
      <c r="AD459" s="183"/>
      <c r="AE459" s="243"/>
      <c r="AF459" s="155"/>
      <c r="AG459" s="184"/>
      <c r="AH459" s="155"/>
      <c r="AI459" s="184"/>
      <c r="AJ459" s="185"/>
      <c r="AK459" s="186"/>
      <c r="AL459" s="155"/>
      <c r="AM459" s="184"/>
      <c r="AN459" s="155"/>
      <c r="AO459" s="184"/>
      <c r="AP459" s="187"/>
      <c r="AQ459" s="186"/>
      <c r="AR459" s="155"/>
      <c r="AS459" s="184"/>
      <c r="AT459" s="155"/>
      <c r="AU459" s="184"/>
      <c r="AV459" s="188"/>
      <c r="AX459"/>
      <c r="AY459"/>
      <c r="AZ459"/>
      <c r="BB459"/>
      <c r="BQ459" s="45"/>
      <c r="BR459" s="45"/>
      <c r="BS459" s="45"/>
      <c r="BT459" s="45"/>
      <c r="BU459" s="45"/>
      <c r="BV459" s="45"/>
      <c r="BW459" s="45"/>
    </row>
    <row r="460" spans="1:91" ht="7" customHeight="1" thickBot="1" x14ac:dyDescent="0.6">
      <c r="A460" s="66"/>
      <c r="B460" s="146"/>
      <c r="C460" s="154"/>
      <c r="D460" s="147"/>
      <c r="E460" s="147"/>
      <c r="F460" s="147"/>
      <c r="G460" s="147"/>
      <c r="H460" s="135"/>
      <c r="I460" s="147"/>
      <c r="J460" s="135"/>
      <c r="K460" s="148"/>
      <c r="L460" s="146"/>
      <c r="M460" s="147"/>
      <c r="N460" s="135"/>
      <c r="O460" s="135"/>
      <c r="P460" s="147"/>
      <c r="Q460" s="147"/>
      <c r="R460" s="135"/>
      <c r="S460" s="135"/>
      <c r="T460" s="147"/>
      <c r="U460" s="147"/>
      <c r="V460" s="135"/>
      <c r="W460" s="42"/>
      <c r="X460" s="148"/>
      <c r="Z460" s="66"/>
      <c r="AA460" s="64"/>
      <c r="AB460" s="64"/>
      <c r="AC460" s="64"/>
      <c r="AD460" s="183"/>
      <c r="AE460" s="243"/>
      <c r="AF460" s="155"/>
      <c r="AG460" s="184"/>
      <c r="AH460" s="155"/>
      <c r="AI460" s="184"/>
      <c r="AJ460" s="185"/>
      <c r="AK460" s="186"/>
      <c r="AL460" s="155"/>
      <c r="AM460" s="184"/>
      <c r="AN460" s="155"/>
      <c r="AO460" s="184"/>
      <c r="AP460" s="187"/>
      <c r="AQ460" s="186"/>
      <c r="AR460" s="155"/>
      <c r="AS460" s="184"/>
      <c r="AT460" s="155"/>
      <c r="AU460" s="184"/>
      <c r="AV460" s="188"/>
    </row>
    <row r="461" spans="1:91" x14ac:dyDescent="0.55000000000000004">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AE461">
        <f>SUM(AD443:AD448)</f>
        <v>190</v>
      </c>
      <c r="AY461" s="45" t="s">
        <v>476</v>
      </c>
      <c r="BB461" s="45" t="s">
        <v>475</v>
      </c>
      <c r="BU461">
        <f>SUM(BU442:BU460)</f>
        <v>295</v>
      </c>
    </row>
    <row r="462" spans="1:91" x14ac:dyDescent="0.55000000000000004">
      <c r="AI462" s="259">
        <f>SUM(AI189:AI459)</f>
        <v>198</v>
      </c>
      <c r="AY462" s="45">
        <f>SUM(AY359:AY413)</f>
        <v>69</v>
      </c>
      <c r="BB462" s="45">
        <f>SUM(BB374:BB413)</f>
        <v>941</v>
      </c>
    </row>
    <row r="463" spans="1:91" x14ac:dyDescent="0.55000000000000004">
      <c r="L463">
        <f>SUM(L97:L462)</f>
        <v>8553</v>
      </c>
      <c r="P463">
        <f>SUM(P97:P462)</f>
        <v>1682</v>
      </c>
      <c r="AD463">
        <f>SUM(AD188:AD194)</f>
        <v>82</v>
      </c>
    </row>
    <row r="464" spans="1:91" ht="15.5" customHeight="1" x14ac:dyDescent="0.55000000000000004">
      <c r="A464" s="130"/>
      <c r="D464">
        <f>SUM(B229:B259)</f>
        <v>435</v>
      </c>
      <c r="Z464" s="130"/>
      <c r="AA464" s="130"/>
      <c r="AB464" s="130"/>
      <c r="AC464" s="130"/>
      <c r="AF464">
        <f>SUM(AD188:AD459)</f>
        <v>10242</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31"/>
  <sheetViews>
    <sheetView workbookViewId="0">
      <pane xSplit="3" ySplit="1" topLeftCell="D215" activePane="bottomRight" state="frozen"/>
      <selection pane="topRight" activeCell="C1" sqref="C1"/>
      <selection pane="bottomLeft" activeCell="A2" sqref="A2"/>
      <selection pane="bottomRight" activeCell="G226" sqref="G22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21"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f t="shared" ref="B217" si="101">SUM(D217:AC217)-I217</f>
        <v>10</v>
      </c>
      <c r="C217" s="1">
        <v>44278</v>
      </c>
      <c r="D217">
        <v>3</v>
      </c>
      <c r="E217">
        <v>2</v>
      </c>
      <c r="F217">
        <v>1</v>
      </c>
      <c r="I217" s="265">
        <f t="shared" si="28"/>
        <v>4</v>
      </c>
      <c r="M217">
        <v>1</v>
      </c>
      <c r="W217">
        <v>1</v>
      </c>
      <c r="Z217">
        <v>2</v>
      </c>
      <c r="AD217" s="1">
        <f t="shared" ref="AD217" si="102">+C217</f>
        <v>44278</v>
      </c>
      <c r="AE217" s="266">
        <f t="shared" ref="AE217" si="103">+B217</f>
        <v>10</v>
      </c>
      <c r="AF217">
        <f t="shared" ref="AF217" si="104">+D217</f>
        <v>3</v>
      </c>
    </row>
    <row r="218" spans="2:35" x14ac:dyDescent="0.55000000000000004">
      <c r="B218" s="265">
        <f t="shared" ref="B218" si="105">SUM(D218:AC218)-I218</f>
        <v>11</v>
      </c>
      <c r="C218" s="1">
        <v>44279</v>
      </c>
      <c r="D218">
        <v>4</v>
      </c>
      <c r="E218">
        <v>4</v>
      </c>
      <c r="I218" s="265">
        <f t="shared" si="28"/>
        <v>3</v>
      </c>
      <c r="M218">
        <v>2</v>
      </c>
      <c r="R218">
        <v>1</v>
      </c>
      <c r="AD218" s="1">
        <f t="shared" ref="AD218" si="106">+C218</f>
        <v>44279</v>
      </c>
      <c r="AE218" s="266">
        <f t="shared" ref="AE218" si="107">+B218</f>
        <v>11</v>
      </c>
      <c r="AF218">
        <f t="shared" ref="AF218" si="108">+D218</f>
        <v>4</v>
      </c>
    </row>
    <row r="219" spans="2:35" x14ac:dyDescent="0.55000000000000004">
      <c r="B219" s="265">
        <f t="shared" ref="B219" si="109">SUM(D219:AC219)-I219</f>
        <v>11</v>
      </c>
      <c r="C219" s="1">
        <v>44280</v>
      </c>
      <c r="D219">
        <v>7</v>
      </c>
      <c r="E219">
        <v>2</v>
      </c>
      <c r="G219">
        <v>1</v>
      </c>
      <c r="H219">
        <v>1</v>
      </c>
      <c r="I219" s="265">
        <f t="shared" si="28"/>
        <v>0</v>
      </c>
      <c r="AD219" s="1">
        <f t="shared" ref="AD219" si="110">+C219</f>
        <v>44280</v>
      </c>
      <c r="AE219" s="266">
        <f t="shared" ref="AE219" si="111">+B219</f>
        <v>11</v>
      </c>
      <c r="AF219">
        <f t="shared" ref="AF219" si="112">+D219</f>
        <v>7</v>
      </c>
    </row>
    <row r="220" spans="2:35" x14ac:dyDescent="0.55000000000000004">
      <c r="B220" s="265">
        <f t="shared" ref="B220" si="113">SUM(D220:AC220)-I220</f>
        <v>11</v>
      </c>
      <c r="C220" s="1">
        <v>44281</v>
      </c>
      <c r="D220">
        <v>6</v>
      </c>
      <c r="E220">
        <v>1</v>
      </c>
      <c r="F220">
        <v>2</v>
      </c>
      <c r="I220" s="265">
        <f t="shared" si="28"/>
        <v>2</v>
      </c>
      <c r="S220">
        <v>2</v>
      </c>
      <c r="AD220" s="1">
        <f t="shared" ref="AD220" si="114">+C220</f>
        <v>44281</v>
      </c>
      <c r="AE220" s="266">
        <f t="shared" ref="AE220" si="115">+B220</f>
        <v>11</v>
      </c>
      <c r="AF220">
        <f t="shared" ref="AF220" si="116">+D220</f>
        <v>6</v>
      </c>
    </row>
    <row r="221" spans="2:35" x14ac:dyDescent="0.55000000000000004">
      <c r="B221" s="265">
        <f t="shared" ref="B221" si="117">SUM(D221:AC221)-I221</f>
        <v>8</v>
      </c>
      <c r="C221" s="1">
        <v>44282</v>
      </c>
      <c r="D221">
        <v>2</v>
      </c>
      <c r="E221">
        <v>1</v>
      </c>
      <c r="F221">
        <v>2</v>
      </c>
      <c r="G221">
        <v>1</v>
      </c>
      <c r="I221" s="265">
        <f t="shared" si="28"/>
        <v>2</v>
      </c>
      <c r="Q221">
        <v>1</v>
      </c>
      <c r="Z221">
        <v>1</v>
      </c>
      <c r="AD221" s="1">
        <f t="shared" ref="AD221" si="118">+C221</f>
        <v>44282</v>
      </c>
      <c r="AE221" s="266">
        <f t="shared" ref="AE221" si="119">+B221</f>
        <v>8</v>
      </c>
      <c r="AF221">
        <f t="shared" ref="AF221" si="120">+D221</f>
        <v>2</v>
      </c>
    </row>
    <row r="222" spans="2:35" x14ac:dyDescent="0.55000000000000004">
      <c r="B222" s="265"/>
      <c r="C222" s="1"/>
      <c r="I222" s="265"/>
      <c r="AD222" s="1"/>
      <c r="AE222" s="266"/>
    </row>
    <row r="223" spans="2:35" x14ac:dyDescent="0.55000000000000004">
      <c r="B223" s="240"/>
      <c r="C223" s="1"/>
      <c r="AD223" s="278">
        <v>1</v>
      </c>
    </row>
    <row r="224" spans="2:35" s="264" customFormat="1" ht="5" customHeight="1" x14ac:dyDescent="0.55000000000000004">
      <c r="B224" s="263"/>
      <c r="C224" s="262"/>
      <c r="AC224" s="5"/>
    </row>
    <row r="225" spans="2:28" ht="5.5" customHeight="1" x14ac:dyDescent="0.55000000000000004">
      <c r="B225" s="256"/>
      <c r="C225" s="1"/>
    </row>
    <row r="226" spans="2:28" x14ac:dyDescent="0.55000000000000004">
      <c r="B226">
        <f>SUM(B2:B225)</f>
        <v>2908</v>
      </c>
      <c r="C226" s="1" t="s">
        <v>348</v>
      </c>
      <c r="D226" s="27">
        <f>SUM(D2:D225)</f>
        <v>995</v>
      </c>
      <c r="E226" s="27">
        <f>SUM(E2:E225)</f>
        <v>544</v>
      </c>
      <c r="F226" s="27">
        <f>SUM(F2:F225)</f>
        <v>300</v>
      </c>
      <c r="G226" s="27">
        <f>SUM(G2:G225)</f>
        <v>205</v>
      </c>
      <c r="H226" s="27">
        <f>SUM(H2:H225)</f>
        <v>191</v>
      </c>
      <c r="J226">
        <f t="shared" ref="J226:AB226" si="121">SUM(J2:J225)</f>
        <v>46</v>
      </c>
      <c r="K226">
        <f t="shared" si="121"/>
        <v>2</v>
      </c>
      <c r="L226">
        <f t="shared" si="121"/>
        <v>7</v>
      </c>
      <c r="M226">
        <f t="shared" si="121"/>
        <v>24</v>
      </c>
      <c r="N226">
        <f t="shared" si="121"/>
        <v>12</v>
      </c>
      <c r="O226">
        <f t="shared" si="121"/>
        <v>25</v>
      </c>
      <c r="P226">
        <f t="shared" si="121"/>
        <v>34</v>
      </c>
      <c r="Q226">
        <f t="shared" si="121"/>
        <v>4</v>
      </c>
      <c r="R226">
        <f t="shared" si="121"/>
        <v>13</v>
      </c>
      <c r="S226">
        <f t="shared" si="121"/>
        <v>22</v>
      </c>
      <c r="T226">
        <f t="shared" si="121"/>
        <v>43</v>
      </c>
      <c r="U226">
        <f t="shared" si="121"/>
        <v>1</v>
      </c>
      <c r="V226">
        <f t="shared" si="121"/>
        <v>59</v>
      </c>
      <c r="W226">
        <f t="shared" si="121"/>
        <v>80</v>
      </c>
      <c r="X226">
        <f t="shared" si="121"/>
        <v>27</v>
      </c>
      <c r="Y226">
        <f t="shared" si="121"/>
        <v>35</v>
      </c>
      <c r="Z226">
        <f t="shared" si="121"/>
        <v>147</v>
      </c>
      <c r="AA226">
        <f t="shared" si="121"/>
        <v>46</v>
      </c>
      <c r="AB226">
        <f t="shared" si="121"/>
        <v>46</v>
      </c>
    </row>
    <row r="227" spans="2:28" x14ac:dyDescent="0.55000000000000004">
      <c r="C227" s="1"/>
    </row>
    <row r="228" spans="2:28" ht="5" customHeight="1" x14ac:dyDescent="0.55000000000000004">
      <c r="C228" s="1"/>
    </row>
    <row r="231" spans="2:28" x14ac:dyDescent="0.55000000000000004">
      <c r="B231" s="240"/>
      <c r="J231">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abSelected="1" topLeftCell="A67" zoomScale="70" zoomScaleNormal="70" workbookViewId="0">
      <selection activeCell="U75" sqref="U75"/>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65"/>
  <sheetViews>
    <sheetView topLeftCell="A2" workbookViewId="0">
      <pane xSplit="2" ySplit="2" topLeftCell="C259" activePane="bottomRight" state="frozen"/>
      <selection activeCell="O24" sqref="O24"/>
      <selection pane="topRight" activeCell="O24" sqref="O24"/>
      <selection pane="bottomLeft" activeCell="O24" sqref="O24"/>
      <selection pane="bottomRight" activeCell="A263" sqref="A263"/>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44243</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44243</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44243</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44243</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x14ac:dyDescent="0.55000000000000004">
      <c r="B263" s="249"/>
      <c r="C263" s="45"/>
      <c r="G263" s="1"/>
      <c r="H263" s="129"/>
      <c r="I263" s="286"/>
      <c r="J263" s="129"/>
      <c r="K263" s="287"/>
      <c r="L263" s="288"/>
      <c r="M263" s="286"/>
      <c r="N263" s="287"/>
      <c r="O263" s="129"/>
      <c r="P263" s="286"/>
      <c r="Q263" s="289"/>
      <c r="R263" s="290"/>
      <c r="S263" s="289"/>
      <c r="T263" s="129"/>
      <c r="U263" s="291"/>
      <c r="V263" s="286"/>
      <c r="W263" s="286"/>
      <c r="X263" s="129"/>
      <c r="Y263" s="286"/>
      <c r="Z263" s="129"/>
    </row>
    <row r="264" spans="1:26" ht="7.5" customHeight="1" x14ac:dyDescent="0.55000000000000004">
      <c r="H264" s="286"/>
      <c r="I264" s="286"/>
      <c r="J264" s="286"/>
      <c r="K264" s="286"/>
      <c r="L264" s="292"/>
      <c r="M264" s="286"/>
      <c r="N264" s="286"/>
      <c r="O264" s="286"/>
      <c r="P264" s="286"/>
      <c r="Q264" s="286"/>
      <c r="R264" s="292"/>
      <c r="S264" s="286"/>
      <c r="T264" s="286"/>
      <c r="U264" s="286"/>
      <c r="V264" s="286"/>
      <c r="W264" s="286"/>
      <c r="X264" s="129"/>
      <c r="Y264" s="286"/>
      <c r="Z264" s="129"/>
    </row>
    <row r="265" spans="1:26" x14ac:dyDescent="0.55000000000000004">
      <c r="H265" s="286"/>
      <c r="I265" s="286"/>
      <c r="J265" s="286"/>
      <c r="K265" s="286"/>
      <c r="L265" s="292"/>
      <c r="M265" s="286"/>
      <c r="N265" s="286"/>
      <c r="O265" s="286"/>
      <c r="P265" s="286"/>
      <c r="Q265" s="286"/>
      <c r="R265" s="292"/>
      <c r="S265" s="286"/>
      <c r="T265" s="286"/>
      <c r="U265" s="286"/>
      <c r="V265" s="286"/>
      <c r="W265" s="286"/>
      <c r="X265" s="129"/>
      <c r="Y265" s="286"/>
      <c r="Z265"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2021-03-28T08:41:03Z</dcterms:modified>
</cp:coreProperties>
</file>