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64077A62-E28B-4C18-8B4D-4D0CB26E02E9}" xr6:coauthVersionLast="46" xr6:coauthVersionMax="46" xr10:uidLastSave="{00000000-0000-0000-0000-000000000000}"/>
  <bookViews>
    <workbookView xWindow="240" yWindow="60" windowWidth="18930" windowHeight="938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78" i="2" l="1"/>
  <c r="O478" i="2"/>
  <c r="M478" i="2"/>
  <c r="AB478" i="2" s="1"/>
  <c r="K478" i="2"/>
  <c r="H478" i="2"/>
  <c r="Y478" i="2" s="1"/>
  <c r="AU477" i="5"/>
  <c r="AS477" i="5"/>
  <c r="AQ477" i="5"/>
  <c r="AO477" i="5"/>
  <c r="AM477" i="5"/>
  <c r="AK477" i="5"/>
  <c r="AI477" i="5"/>
  <c r="CI477" i="5" s="1"/>
  <c r="AG477" i="5"/>
  <c r="CG477" i="5" s="1"/>
  <c r="AA478" i="2"/>
  <c r="Z478" i="2"/>
  <c r="X478" i="2"/>
  <c r="W478" i="2"/>
  <c r="AD477" i="5"/>
  <c r="AE477" i="5" s="1"/>
  <c r="AC477" i="5"/>
  <c r="AB477" i="5"/>
  <c r="AA477" i="5"/>
  <c r="Z477" i="5"/>
  <c r="BE477" i="5" s="1"/>
  <c r="BJ477" i="5" s="1"/>
  <c r="BM477" i="5" s="1"/>
  <c r="Y477" i="5"/>
  <c r="C477" i="5"/>
  <c r="BI477" i="5" s="1"/>
  <c r="BG477" i="5" s="1"/>
  <c r="CM477" i="5"/>
  <c r="CL477" i="5"/>
  <c r="CH477" i="5"/>
  <c r="CE477" i="5"/>
  <c r="CD477" i="5"/>
  <c r="CC477" i="5"/>
  <c r="CB477" i="5"/>
  <c r="CA477" i="5"/>
  <c r="BZ477" i="5"/>
  <c r="BY477" i="5"/>
  <c r="BX477" i="5"/>
  <c r="BW477" i="5"/>
  <c r="BS477" i="5"/>
  <c r="BR477" i="5"/>
  <c r="BQ477" i="5"/>
  <c r="BP477" i="5"/>
  <c r="BL477" i="5"/>
  <c r="BO477" i="5" s="1"/>
  <c r="BK477" i="5"/>
  <c r="BN477" i="5" s="1"/>
  <c r="BH477" i="5"/>
  <c r="BF477" i="5"/>
  <c r="BD477" i="5"/>
  <c r="BC477" i="5"/>
  <c r="BA477" i="5"/>
  <c r="AZ477" i="5"/>
  <c r="AX477" i="5"/>
  <c r="AW477" i="5"/>
  <c r="I240" i="7"/>
  <c r="B240" i="7" s="1"/>
  <c r="AE240" i="7" s="1"/>
  <c r="AF240" i="7"/>
  <c r="AD240" i="7"/>
  <c r="Y281" i="6"/>
  <c r="Z281" i="6" s="1"/>
  <c r="X281" i="6"/>
  <c r="V281" i="6"/>
  <c r="U281" i="6"/>
  <c r="T281" i="6"/>
  <c r="S281" i="6"/>
  <c r="R281" i="6"/>
  <c r="N281" i="6"/>
  <c r="L281" i="6"/>
  <c r="K281" i="6"/>
  <c r="I281" i="6"/>
  <c r="W281" i="6" s="1"/>
  <c r="AU476" i="5"/>
  <c r="AS476" i="5"/>
  <c r="AQ476" i="5"/>
  <c r="AO476" i="5"/>
  <c r="AM476" i="5"/>
  <c r="AK476" i="5"/>
  <c r="AI476" i="5"/>
  <c r="CM476" i="5" s="1"/>
  <c r="AG476" i="5"/>
  <c r="CG476" i="5" s="1"/>
  <c r="AA477" i="2"/>
  <c r="Z477" i="2"/>
  <c r="X477" i="2"/>
  <c r="W477" i="2"/>
  <c r="P477" i="2"/>
  <c r="CL476" i="5"/>
  <c r="CH476" i="5"/>
  <c r="CE476" i="5"/>
  <c r="CD476" i="5"/>
  <c r="CC476" i="5"/>
  <c r="CB476" i="5"/>
  <c r="CA476" i="5"/>
  <c r="BZ476" i="5"/>
  <c r="BY476" i="5"/>
  <c r="BX476" i="5"/>
  <c r="BW476" i="5"/>
  <c r="BS476" i="5"/>
  <c r="BR476" i="5"/>
  <c r="BQ476" i="5"/>
  <c r="BP476" i="5"/>
  <c r="BL476" i="5"/>
  <c r="BK476" i="5"/>
  <c r="BH476" i="5"/>
  <c r="BF476" i="5"/>
  <c r="BE476" i="5"/>
  <c r="BJ476" i="5" s="1"/>
  <c r="BM476" i="5" s="1"/>
  <c r="AX476" i="5"/>
  <c r="AD476" i="5"/>
  <c r="AC476" i="5"/>
  <c r="AB476" i="5"/>
  <c r="AA476" i="5"/>
  <c r="Z476" i="5"/>
  <c r="CJ476" i="5" s="1"/>
  <c r="I239" i="7"/>
  <c r="B239" i="7" s="1"/>
  <c r="AE239" i="7" s="1"/>
  <c r="AF239" i="7"/>
  <c r="AD239" i="7"/>
  <c r="Y280" i="6"/>
  <c r="V280" i="6"/>
  <c r="U280" i="6"/>
  <c r="AU475" i="5"/>
  <c r="AS475" i="5"/>
  <c r="AQ475" i="5"/>
  <c r="AO475" i="5"/>
  <c r="AM475" i="5"/>
  <c r="AK475" i="5"/>
  <c r="AI475" i="5"/>
  <c r="CM475" i="5" s="1"/>
  <c r="AG475" i="5"/>
  <c r="CH475" i="5"/>
  <c r="CG475" i="5"/>
  <c r="CE475" i="5"/>
  <c r="CD475" i="5"/>
  <c r="CC475" i="5"/>
  <c r="CB475" i="5"/>
  <c r="CA475" i="5"/>
  <c r="BZ475" i="5"/>
  <c r="BY475" i="5"/>
  <c r="BX475" i="5"/>
  <c r="BW475" i="5"/>
  <c r="BU475" i="5"/>
  <c r="BS475" i="5"/>
  <c r="BR475" i="5"/>
  <c r="BQ475" i="5"/>
  <c r="BP475" i="5"/>
  <c r="BL475" i="5"/>
  <c r="BK475" i="5"/>
  <c r="BH475" i="5"/>
  <c r="BF475" i="5"/>
  <c r="AX475" i="5"/>
  <c r="AD475" i="5"/>
  <c r="CF475" i="5" s="1"/>
  <c r="AC475" i="5"/>
  <c r="AB475" i="5"/>
  <c r="AA475" i="5"/>
  <c r="Z475" i="5"/>
  <c r="CL475" i="5" s="1"/>
  <c r="I238" i="7"/>
  <c r="B238" i="7" s="1"/>
  <c r="AE238" i="7" s="1"/>
  <c r="I237" i="7"/>
  <c r="B237" i="7" s="1"/>
  <c r="AE237" i="7" s="1"/>
  <c r="AF238" i="7"/>
  <c r="AD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F237" i="7"/>
  <c r="AD237" i="7"/>
  <c r="AF236" i="7"/>
  <c r="AD236" i="7"/>
  <c r="I236" i="7"/>
  <c r="B236" i="7"/>
  <c r="AE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F235" i="7"/>
  <c r="AD235" i="7"/>
  <c r="I235" i="7"/>
  <c r="B235" i="7" s="1"/>
  <c r="AE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E234" i="7" s="1"/>
  <c r="AF234" i="7"/>
  <c r="AD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E233" i="7" s="1"/>
  <c r="AF233" i="7"/>
  <c r="AD233" i="7"/>
  <c r="Y274" i="6"/>
  <c r="V274" i="6"/>
  <c r="U274" i="6"/>
  <c r="AU469" i="5"/>
  <c r="AS469" i="5"/>
  <c r="AK469" i="5"/>
  <c r="AI469" i="5"/>
  <c r="CM469" i="5" s="1"/>
  <c r="AG469" i="5"/>
  <c r="CG469" i="5" s="1"/>
  <c r="Y273" i="6"/>
  <c r="V273" i="6"/>
  <c r="U273" i="6"/>
  <c r="AF232" i="7"/>
  <c r="AD232" i="7"/>
  <c r="I232" i="7"/>
  <c r="B232" i="7" s="1"/>
  <c r="AE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E231" i="7" s="1"/>
  <c r="AF231" i="7"/>
  <c r="AD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F230" i="7"/>
  <c r="AD230" i="7"/>
  <c r="I230" i="7"/>
  <c r="B230" i="7" s="1"/>
  <c r="AE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E229" i="7" s="1"/>
  <c r="AF229" i="7"/>
  <c r="AD229" i="7"/>
  <c r="Y270" i="6"/>
  <c r="V270" i="6"/>
  <c r="U270" i="6"/>
  <c r="AU465" i="5"/>
  <c r="AS465" i="5"/>
  <c r="AQ465" i="5"/>
  <c r="AO465" i="5"/>
  <c r="AM465" i="5"/>
  <c r="AK465" i="5"/>
  <c r="AI465" i="5"/>
  <c r="CM465" i="5" s="1"/>
  <c r="AG465" i="5"/>
  <c r="CG465" i="5" s="1"/>
  <c r="AF228" i="7"/>
  <c r="AD228" i="7"/>
  <c r="I228" i="7"/>
  <c r="B228" i="7" s="1"/>
  <c r="AE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F227" i="7"/>
  <c r="AD227" i="7"/>
  <c r="I227" i="7"/>
  <c r="B227" i="7" s="1"/>
  <c r="AE227" i="7" s="1"/>
  <c r="Y268" i="6"/>
  <c r="V268" i="6"/>
  <c r="U268" i="6"/>
  <c r="I478" i="2" l="1"/>
  <c r="CJ477" i="5"/>
  <c r="BU477" i="5"/>
  <c r="BV477" i="5" s="1"/>
  <c r="CK477" i="5"/>
  <c r="CF477" i="5"/>
  <c r="D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E226" i="7" s="1"/>
  <c r="AF226" i="7"/>
  <c r="AD226" i="7"/>
  <c r="Y267" i="6"/>
  <c r="V267" i="6"/>
  <c r="U267" i="6"/>
  <c r="I225" i="7"/>
  <c r="B225" i="7" s="1"/>
  <c r="AE225" i="7" s="1"/>
  <c r="AF225" i="7"/>
  <c r="AD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F224" i="7"/>
  <c r="AD224" i="7"/>
  <c r="I224" i="7"/>
  <c r="B224" i="7" s="1"/>
  <c r="AE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F223" i="7"/>
  <c r="AD223" i="7"/>
  <c r="I223" i="7"/>
  <c r="B223" i="7" s="1"/>
  <c r="AE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E222" i="7" s="1"/>
  <c r="AF222" i="7"/>
  <c r="AD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E221" i="7" s="1"/>
  <c r="AF221" i="7"/>
  <c r="AD221" i="7"/>
  <c r="Y262" i="6"/>
  <c r="V262" i="6"/>
  <c r="U262" i="6"/>
  <c r="BF457" i="5"/>
  <c r="AU457" i="5"/>
  <c r="AS457" i="5"/>
  <c r="AI457" i="5"/>
  <c r="CI457" i="5" s="1"/>
  <c r="AG457" i="5"/>
  <c r="CG457" i="5" s="1"/>
  <c r="Y261" i="6"/>
  <c r="V261" i="6"/>
  <c r="U261" i="6"/>
  <c r="AF220" i="7"/>
  <c r="AD220" i="7"/>
  <c r="I220" i="7"/>
  <c r="B220" i="7" s="1"/>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45"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V443" i="5" l="1"/>
  <c r="CK444" i="5"/>
  <c r="BU444" i="5"/>
  <c r="BU480" i="5" s="1"/>
  <c r="CF443" i="5"/>
  <c r="AE480"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81" i="5"/>
  <c r="CH378" i="5" l="1"/>
  <c r="CE378" i="5"/>
  <c r="CD378" i="5"/>
  <c r="CC378" i="5"/>
  <c r="CB378" i="5"/>
  <c r="CA378" i="5"/>
  <c r="BZ378" i="5"/>
  <c r="BY378" i="5"/>
  <c r="BX378" i="5"/>
  <c r="BW378" i="5"/>
  <c r="BS378" i="5"/>
  <c r="BR378" i="5"/>
  <c r="BQ378" i="5"/>
  <c r="BP378" i="5"/>
  <c r="BL378" i="5"/>
  <c r="BK378" i="5"/>
  <c r="BH378" i="5"/>
  <c r="BF378" i="5"/>
  <c r="BB481"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45"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45" i="7"/>
  <c r="Q245"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45" i="7"/>
  <c r="AA245" i="7"/>
  <c r="Z245" i="7"/>
  <c r="X245" i="7"/>
  <c r="G245" i="7"/>
  <c r="V245" i="7"/>
  <c r="O245" i="7"/>
  <c r="M245" i="7"/>
  <c r="E245"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50"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83"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81"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I44" i="6"/>
  <c r="W43" i="6"/>
  <c r="AF483" i="5"/>
  <c r="AD482"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82" i="5"/>
  <c r="L482"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W280" i="6" s="1"/>
  <c r="BI242" i="5"/>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BI474" i="5"/>
  <c r="BG474" i="5" s="1"/>
  <c r="D474" i="5"/>
  <c r="H310" i="2"/>
  <c r="Y309" i="2"/>
  <c r="M281" i="2"/>
  <c r="M282" i="2" s="1"/>
  <c r="AB280" i="2"/>
  <c r="I280" i="2"/>
  <c r="D476" i="5" l="1"/>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7" i="2" s="1"/>
  <c r="Y475" i="2"/>
  <c r="M367" i="2"/>
  <c r="AB366" i="2"/>
  <c r="I366" i="2"/>
  <c r="Y476" i="2" l="1"/>
  <c r="M368" i="2"/>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45" i="7"/>
  <c r="AF197" i="7"/>
  <c r="T245" i="7"/>
  <c r="R245" i="7"/>
  <c r="P245" i="7"/>
  <c r="N245" i="7"/>
  <c r="L245" i="7"/>
  <c r="F245" i="7"/>
  <c r="J245" i="7"/>
  <c r="W245" i="7"/>
  <c r="Y245" i="7"/>
  <c r="B197" i="7"/>
  <c r="B245" i="7" s="1"/>
  <c r="H245"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I475" i="2"/>
  <c r="I477" i="2" l="1"/>
  <c r="AB477" i="2"/>
  <c r="AB476" i="2"/>
  <c r="I476" i="2"/>
</calcChain>
</file>

<file path=xl/sharedStrings.xml><?xml version="1.0" encoding="utf-8"?>
<sst xmlns="http://schemas.openxmlformats.org/spreadsheetml/2006/main" count="789" uniqueCount="573">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</sst>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国家衛健委発表に基づく感染状況!$X$27:$X$480</c:f>
              <c:numCache>
                <c:formatCode>#,##0_);[Red]\(#,##0\)</c:formatCode>
                <c:ptCount val="45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国家衛健委発表に基づく感染状況!$Y$27:$Y$480</c:f>
              <c:numCache>
                <c:formatCode>General</c:formatCode>
                <c:ptCount val="45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香港マカオ台湾の患者・海外輸入症例・無症状病原体保有者!$CL$189:$CL$478</c:f>
              <c:numCache>
                <c:formatCode>m"月"d"日"</c:formatCode>
                <c:ptCount val="29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numCache>
            </c:numRef>
          </c:cat>
          <c:val>
            <c:numRef>
              <c:f>香港マカオ台湾の患者・海外輸入症例・無症状病原体保有者!$CM$189:$CM$478</c:f>
              <c:numCache>
                <c:formatCode>General</c:formatCode>
                <c:ptCount val="29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香港マカオ台湾の患者・海外輸入症例・無症状病原体保有者!$CJ$189:$CJ$478</c:f>
              <c:numCache>
                <c:formatCode>m"月"d"日"</c:formatCode>
                <c:ptCount val="29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numCache>
            </c:numRef>
          </c:cat>
          <c:val>
            <c:numRef>
              <c:f>香港マカオ台湾の患者・海外輸入症例・無症状病原体保有者!$CK$189:$CK$478</c:f>
              <c:numCache>
                <c:formatCode>General</c:formatCode>
                <c:ptCount val="29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省市別輸入症例数変化!$C$2:$C$243</c:f>
              <c:numCache>
                <c:formatCode>m"月"d"日"</c:formatCode>
                <c:ptCount val="24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numCache>
            </c:numRef>
          </c:cat>
          <c:val>
            <c:numRef>
              <c:f>省市別輸入症例数変化!$D$2:$D$243</c:f>
              <c:numCache>
                <c:formatCode>General</c:formatCode>
                <c:ptCount val="24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省市別輸入症例数変化!$C$2:$C$243</c:f>
              <c:numCache>
                <c:formatCode>m"月"d"日"</c:formatCode>
                <c:ptCount val="24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numCache>
            </c:numRef>
          </c:cat>
          <c:val>
            <c:numRef>
              <c:f>省市別輸入症例数変化!$E$2:$E$243</c:f>
              <c:numCache>
                <c:formatCode>General</c:formatCode>
                <c:ptCount val="24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省市別輸入症例数変化!$C$2:$C$243</c:f>
              <c:numCache>
                <c:formatCode>m"月"d"日"</c:formatCode>
                <c:ptCount val="24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numCache>
            </c:numRef>
          </c:cat>
          <c:val>
            <c:numRef>
              <c:f>省市別輸入症例数変化!$F$2:$F$243</c:f>
              <c:numCache>
                <c:formatCode>General</c:formatCode>
                <c:ptCount val="24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省市別輸入症例数変化!$C$2:$C$243</c:f>
              <c:numCache>
                <c:formatCode>m"月"d"日"</c:formatCode>
                <c:ptCount val="24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numCache>
            </c:numRef>
          </c:cat>
          <c:val>
            <c:numRef>
              <c:f>省市別輸入症例数変化!$G$2:$G$243</c:f>
              <c:numCache>
                <c:formatCode>General</c:formatCode>
                <c:ptCount val="24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省市別輸入症例数変化!$C$2:$C$243</c:f>
              <c:numCache>
                <c:formatCode>m"月"d"日"</c:formatCode>
                <c:ptCount val="24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numCache>
            </c:numRef>
          </c:cat>
          <c:val>
            <c:numRef>
              <c:f>省市別輸入症例数変化!$H$2:$H$243</c:f>
              <c:numCache>
                <c:formatCode>General</c:formatCode>
                <c:ptCount val="24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省市別輸入症例数変化!$C$2:$C$243</c:f>
              <c:numCache>
                <c:formatCode>m"月"d"日"</c:formatCode>
                <c:ptCount val="24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numCache>
            </c:numRef>
          </c:cat>
          <c:val>
            <c:numRef>
              <c:f>省市別輸入症例数変化!$I$2:$I$243</c:f>
              <c:numCache>
                <c:formatCode>0_);[Red]\(0\)</c:formatCode>
                <c:ptCount val="24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省市別輸入症例数変化!$AD$2:$AD$242</c:f>
              <c:numCache>
                <c:formatCode>m"月"d"日"</c:formatCode>
                <c:ptCount val="2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40" formatCode="General">
                  <c:v>1</c:v>
                </c:pt>
              </c:numCache>
            </c:numRef>
          </c:cat>
          <c:val>
            <c:numRef>
              <c:f>省市別輸入症例数変化!$AE$2:$AE$242</c:f>
              <c:numCache>
                <c:formatCode>0_);[Red]\(0\)</c:formatCode>
                <c:ptCount val="24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省市別輸入症例数変化!$AD$2:$AD$242</c:f>
              <c:numCache>
                <c:formatCode>m"月"d"日"</c:formatCode>
                <c:ptCount val="2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40" formatCode="General">
                  <c:v>1</c:v>
                </c:pt>
              </c:numCache>
            </c:numRef>
          </c:cat>
          <c:val>
            <c:numRef>
              <c:f>省市別輸入症例数変化!$AF$2:$AF$242</c:f>
              <c:numCache>
                <c:formatCode>General</c:formatCode>
                <c:ptCount val="24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香港マカオ台湾の患者・海外輸入症例・無症状病原体保有者!$BQ$29:$BQ$479</c:f>
              <c:numCache>
                <c:formatCode>General</c:formatCode>
                <c:ptCount val="45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香港マカオ台湾の患者・海外輸入症例・無症状病原体保有者!$BR$29:$BR$479</c:f>
              <c:numCache>
                <c:formatCode>General</c:formatCode>
                <c:ptCount val="4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香港マカオ台湾の患者・海外輸入症例・無症状病原体保有者!$BS$29:$BS$479</c:f>
              <c:numCache>
                <c:formatCode>General</c:formatCode>
                <c:ptCount val="45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香港マカオ台湾の患者・海外輸入症例・無症状病原体保有者!$AX$169:$AX$478</c:f>
              <c:numCache>
                <c:formatCode>m"月"d"日"</c:formatCode>
                <c:ptCount val="31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numCache>
            </c:numRef>
          </c:cat>
          <c:val>
            <c:numRef>
              <c:f>香港マカオ台湾の患者・海外輸入症例・無症状病原体保有者!$AY$169:$AY$478</c:f>
              <c:numCache>
                <c:formatCode>General</c:formatCode>
                <c:ptCount val="31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香港マカオ台湾の患者・海外輸入症例・無症状病原体保有者!$AX$169:$AX$478</c:f>
              <c:numCache>
                <c:formatCode>m"月"d"日"</c:formatCode>
                <c:ptCount val="31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numCache>
            </c:numRef>
          </c:cat>
          <c:val>
            <c:numRef>
              <c:f>香港マカオ台湾の患者・海外輸入症例・無症状病原体保有者!$BB$169:$BB$478</c:f>
              <c:numCache>
                <c:formatCode>General</c:formatCode>
                <c:ptCount val="31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香港マカオ台湾の患者・海外輸入症例・無症状病原体保有者!$AX$169:$AX$478</c:f>
              <c:numCache>
                <c:formatCode>m"月"d"日"</c:formatCode>
                <c:ptCount val="31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numCache>
            </c:numRef>
          </c:cat>
          <c:val>
            <c:numRef>
              <c:f>香港マカオ台湾の患者・海外輸入症例・無症状病原体保有者!$AZ$169:$AZ$478</c:f>
              <c:numCache>
                <c:formatCode>General</c:formatCode>
                <c:ptCount val="31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香港マカオ台湾の患者・海外輸入症例・無症状病原体保有者!$AX$169:$AX$478</c:f>
              <c:numCache>
                <c:formatCode>m"月"d"日"</c:formatCode>
                <c:ptCount val="31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numCache>
            </c:numRef>
          </c:cat>
          <c:val>
            <c:numRef>
              <c:f>香港マカオ台湾の患者・海外輸入症例・無症状病原体保有者!$BC$169:$BC$478</c:f>
              <c:numCache>
                <c:formatCode>General</c:formatCode>
                <c:ptCount val="31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新疆の情況!$U$6:$U$284</c:f>
              <c:strCache>
                <c:ptCount val="27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strCache>
            </c:strRef>
          </c:cat>
          <c:val>
            <c:numRef>
              <c:f>新疆の情況!$V$6:$V$284</c:f>
              <c:numCache>
                <c:formatCode>General</c:formatCode>
                <c:ptCount val="279"/>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新疆の情況!$U$6:$U$284</c:f>
              <c:strCache>
                <c:ptCount val="27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strCache>
            </c:strRef>
          </c:cat>
          <c:val>
            <c:numRef>
              <c:f>新疆の情況!$Y$6:$Y$284</c:f>
              <c:numCache>
                <c:formatCode>General</c:formatCode>
                <c:ptCount val="279"/>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新疆の情況!$U$6:$U$284</c:f>
              <c:strCache>
                <c:ptCount val="27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strCache>
            </c:strRef>
          </c:cat>
          <c:val>
            <c:numRef>
              <c:f>新疆の情況!$W$6:$W$284</c:f>
              <c:numCache>
                <c:formatCode>General</c:formatCode>
                <c:ptCount val="279"/>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新疆の情況!$U$6:$U$284</c:f>
              <c:strCache>
                <c:ptCount val="27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strCache>
            </c:strRef>
          </c:cat>
          <c:val>
            <c:numRef>
              <c:f>新疆の情況!$X$6:$X$284</c:f>
              <c:numCache>
                <c:formatCode>General</c:formatCode>
                <c:ptCount val="279"/>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新疆の情況!$U$6:$U$284</c:f>
              <c:strCache>
                <c:ptCount val="27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strCache>
            </c:strRef>
          </c:cat>
          <c:val>
            <c:numRef>
              <c:f>新疆の情況!$Z$6:$Z$284</c:f>
              <c:numCache>
                <c:formatCode>General</c:formatCode>
                <c:ptCount val="279"/>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国家衛健委発表に基づく感染状況!$X$27:$X$480</c:f>
              <c:numCache>
                <c:formatCode>#,##0_);[Red]\(#,##0\)</c:formatCode>
                <c:ptCount val="45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国家衛健委発表に基づく感染状況!$Y$27:$Y$480</c:f>
              <c:numCache>
                <c:formatCode>General</c:formatCode>
                <c:ptCount val="45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国家衛健委発表に基づく感染状況!$AA$27:$AA$480</c:f>
              <c:numCache>
                <c:formatCode>General</c:formatCode>
                <c:ptCount val="45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国家衛健委発表に基づく感染状況!$AB$27:$AB$480</c:f>
              <c:numCache>
                <c:formatCode>General</c:formatCode>
                <c:ptCount val="45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国家衛健委発表に基づく感染状況!$X$27:$X$480</c:f>
              <c:numCache>
                <c:formatCode>#,##0_);[Red]\(#,##0\)</c:formatCode>
                <c:ptCount val="45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国家衛健委発表に基づく感染状況!$Y$27:$Y$480</c:f>
              <c:numCache>
                <c:formatCode>General</c:formatCode>
                <c:ptCount val="45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国家衛健委発表に基づく感染状況!$AA$27:$AA$480</c:f>
              <c:numCache>
                <c:formatCode>General</c:formatCode>
                <c:ptCount val="45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国家衛健委発表に基づく感染状況!$AB$27:$AB$480</c:f>
              <c:numCache>
                <c:formatCode>General</c:formatCode>
                <c:ptCount val="45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国家衛健委発表に基づく感染状況!$AA$27:$AA$480</c:f>
              <c:numCache>
                <c:formatCode>General</c:formatCode>
                <c:ptCount val="45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国家衛健委発表に基づく感染状況!$AB$27:$AB$480</c:f>
              <c:numCache>
                <c:formatCode>General</c:formatCode>
                <c:ptCount val="45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国家衛健委発表に基づく感染状況!$X$27:$X$480</c:f>
              <c:numCache>
                <c:formatCode>#,##0_);[Red]\(#,##0\)</c:formatCode>
                <c:ptCount val="45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国家衛健委発表に基づく感染状況!$Y$27:$Y$480</c:f>
              <c:numCache>
                <c:formatCode>General</c:formatCode>
                <c:ptCount val="45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国家衛健委発表に基づく感染状況!$AA$27:$AA$480</c:f>
              <c:numCache>
                <c:formatCode>General</c:formatCode>
                <c:ptCount val="45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国家衛健委発表に基づく感染状況!$Z$27:$Z$480</c:f>
              <c:numCache>
                <c:formatCode>m"月"d"日"</c:formatCode>
                <c:ptCount val="4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numCache>
            </c:numRef>
          </c:cat>
          <c:val>
            <c:numRef>
              <c:f>国家衛健委発表に基づく感染状況!$AB$27:$AB$480</c:f>
              <c:numCache>
                <c:formatCode>General</c:formatCode>
                <c:ptCount val="45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香港マカオ台湾の患者・海外輸入症例・無症状病原体保有者!$BE$70:$BE$479</c:f>
              <c:numCache>
                <c:formatCode>m"月"d"日"</c:formatCode>
                <c:ptCount val="41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numCache>
            </c:numRef>
          </c:cat>
          <c:val>
            <c:numRef>
              <c:f>香港マカオ台湾の患者・海外輸入症例・無症状病原体保有者!$BF$70:$BF$479</c:f>
              <c:numCache>
                <c:formatCode>General</c:formatCode>
                <c:ptCount val="41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香港マカオ台湾の患者・海外輸入症例・無症状病原体保有者!$BE$70:$BE$479</c:f>
              <c:numCache>
                <c:formatCode>m"月"d"日"</c:formatCode>
                <c:ptCount val="41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numCache>
            </c:numRef>
          </c:cat>
          <c:val>
            <c:numRef>
              <c:f>香港マカオ台湾の患者・海外輸入症例・無症状病原体保有者!$BG$70:$BG$479</c:f>
              <c:numCache>
                <c:formatCode>General</c:formatCode>
                <c:ptCount val="41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香港マカオ台湾の患者・海外輸入症例・無症状病原体保有者!$BX$29:$BX$479</c:f>
              <c:numCache>
                <c:formatCode>General</c:formatCode>
                <c:ptCount val="45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香港マカオ台湾の患者・海外輸入症例・無症状病原体保有者!$BY$29:$BY$479</c:f>
              <c:numCache>
                <c:formatCode>General</c:formatCode>
                <c:ptCount val="4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香港マカオ台湾の患者・海外輸入症例・無症状病原体保有者!$BZ$29:$BZ$479</c:f>
              <c:numCache>
                <c:formatCode>General</c:formatCode>
                <c:ptCount val="4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香港マカオ台湾の患者・海外輸入症例・無症状病原体保有者!$CB$29:$CB$479</c:f>
              <c:numCache>
                <c:formatCode>General</c:formatCode>
                <c:ptCount val="45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香港マカオ台湾の患者・海外輸入症例・無症状病原体保有者!$CC$29:$CC$479</c:f>
              <c:numCache>
                <c:formatCode>General</c:formatCode>
                <c:ptCount val="4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香港マカオ台湾の患者・海外輸入症例・無症状病原体保有者!$CD$29:$CD$479</c:f>
              <c:numCache>
                <c:formatCode>General</c:formatCode>
                <c:ptCount val="4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香港マカオ台湾の患者・海外輸入症例・無症状病原体保有者!$BJ$97:$BJ$478</c:f>
              <c:numCache>
                <c:formatCode>m"月"d"日"</c:formatCode>
                <c:ptCount val="38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numCache>
            </c:numRef>
          </c:cat>
          <c:val>
            <c:numRef>
              <c:f>香港マカオ台湾の患者・海外輸入症例・無症状病原体保有者!$BK$97:$BK$478</c:f>
              <c:numCache>
                <c:formatCode>General</c:formatCode>
                <c:ptCount val="38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香港マカオ台湾の患者・海外輸入症例・無症状病原体保有者!$BJ$97:$BJ$478</c:f>
              <c:numCache>
                <c:formatCode>m"月"d"日"</c:formatCode>
                <c:ptCount val="38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numCache>
            </c:numRef>
          </c:cat>
          <c:val>
            <c:numRef>
              <c:f>香港マカオ台湾の患者・海外輸入症例・無症状病原体保有者!$BL$97:$BL$478</c:f>
              <c:numCache>
                <c:formatCode>General</c:formatCode>
                <c:ptCount val="38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香港マカオ台湾の患者・海外輸入症例・無症状病原体保有者!$BM$97:$BM$478</c:f>
              <c:numCache>
                <c:formatCode>m"月"d"日"</c:formatCode>
                <c:ptCount val="38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numCache>
            </c:numRef>
          </c:cat>
          <c:val>
            <c:numRef>
              <c:f>香港マカオ台湾の患者・海外輸入症例・無症状病原体保有者!$BN$97:$BN$478</c:f>
              <c:numCache>
                <c:formatCode>General</c:formatCode>
                <c:ptCount val="38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香港マカオ台湾の患者・海外輸入症例・無症状病原体保有者!$BM$97:$BM$478</c:f>
              <c:numCache>
                <c:formatCode>m"月"d"日"</c:formatCode>
                <c:ptCount val="38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numCache>
            </c:numRef>
          </c:cat>
          <c:val>
            <c:numRef>
              <c:f>香港マカオ台湾の患者・海外輸入症例・無症状病原体保有者!$BO$97:$BO$478</c:f>
              <c:numCache>
                <c:formatCode>General</c:formatCode>
                <c:ptCount val="38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香港マカオ台湾の患者・海外輸入症例・無症状病原体保有者!$CI$29:$CI$479</c:f>
              <c:numCache>
                <c:formatCode>General</c:formatCode>
                <c:ptCount val="45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香港マカオ台湾の患者・海外輸入症例・無症状病原体保有者!$CF$29:$CF$479</c:f>
              <c:numCache>
                <c:formatCode>General</c:formatCode>
                <c:ptCount val="45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香港マカオ台湾の患者・海外輸入症例・無症状病原体保有者!$CE$29:$CE$479</c:f>
              <c:numCache>
                <c:formatCode>m"月"d"日"</c:formatCode>
                <c:ptCount val="4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numCache>
            </c:numRef>
          </c:cat>
          <c:val>
            <c:numRef>
              <c:f>香港マカオ台湾の患者・海外輸入症例・無症状病原体保有者!$CG$29:$CG$479</c:f>
              <c:numCache>
                <c:formatCode>General</c:formatCode>
                <c:ptCount val="4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89"/>
  <sheetViews>
    <sheetView zoomScaleNormal="100" workbookViewId="0">
      <pane xSplit="2" ySplit="5" topLeftCell="W476" activePane="bottomRight" state="frozen"/>
      <selection pane="topRight" activeCell="C1" sqref="C1"/>
      <selection pane="bottomLeft" activeCell="A8" sqref="A8"/>
      <selection pane="bottomRight" activeCell="A477" sqref="A477:XFD47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44302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c r="C479" s="59"/>
      <c r="D479" s="49"/>
      <c r="E479" s="61"/>
      <c r="F479" s="60"/>
      <c r="G479" s="59"/>
      <c r="H479" s="61"/>
      <c r="I479" s="55"/>
      <c r="J479" s="59"/>
      <c r="K479" s="61"/>
      <c r="L479" s="59"/>
      <c r="M479" s="61"/>
      <c r="N479" s="48"/>
      <c r="O479" s="60"/>
      <c r="P479" s="124"/>
      <c r="Q479" s="60"/>
      <c r="R479" s="48"/>
      <c r="S479" s="60"/>
      <c r="T479" s="60"/>
      <c r="U479" s="78"/>
    </row>
    <row r="480" spans="2:29" ht="9.5" customHeight="1" thickBot="1" x14ac:dyDescent="0.6">
      <c r="B480" s="66"/>
      <c r="C480" s="79"/>
      <c r="D480" s="80"/>
      <c r="E480" s="82"/>
      <c r="F480" s="95"/>
      <c r="G480" s="79"/>
      <c r="H480" s="82"/>
      <c r="I480" s="82"/>
      <c r="J480" s="79"/>
      <c r="K480" s="82"/>
      <c r="L480" s="79"/>
      <c r="M480" s="82"/>
      <c r="N480" s="83"/>
      <c r="O480" s="81"/>
      <c r="P480" s="94"/>
      <c r="Q480" s="95"/>
      <c r="R480" s="120"/>
      <c r="S480" s="95"/>
      <c r="T480" s="95"/>
      <c r="U480" s="67"/>
    </row>
    <row r="482" spans="2:21" ht="13" customHeight="1" x14ac:dyDescent="0.55000000000000004">
      <c r="E482" s="112"/>
      <c r="F482" s="113"/>
      <c r="G482" s="112" t="s">
        <v>80</v>
      </c>
      <c r="H482" s="113"/>
      <c r="I482" s="113"/>
      <c r="J482" s="113"/>
      <c r="U482" s="72"/>
    </row>
    <row r="483" spans="2:21" ht="13" customHeight="1" x14ac:dyDescent="0.55000000000000004">
      <c r="E483" s="112" t="s">
        <v>98</v>
      </c>
      <c r="F483" s="113"/>
      <c r="G483" s="293" t="s">
        <v>79</v>
      </c>
      <c r="H483" s="294"/>
      <c r="I483" s="112" t="s">
        <v>106</v>
      </c>
      <c r="J483" s="113"/>
    </row>
    <row r="484" spans="2:21" ht="13" customHeight="1" x14ac:dyDescent="0.55000000000000004">
      <c r="B484" s="130"/>
      <c r="E484" s="114" t="s">
        <v>108</v>
      </c>
      <c r="F484" s="113"/>
      <c r="G484" s="115"/>
      <c r="H484" s="115"/>
      <c r="I484" s="112" t="s">
        <v>107</v>
      </c>
      <c r="J484" s="113"/>
    </row>
    <row r="485" spans="2:21" ht="18.5" customHeight="1" x14ac:dyDescent="0.55000000000000004">
      <c r="E485" s="112" t="s">
        <v>96</v>
      </c>
      <c r="F485" s="113"/>
      <c r="G485" s="112" t="s">
        <v>97</v>
      </c>
      <c r="H485" s="113"/>
      <c r="I485" s="113"/>
      <c r="J485" s="113"/>
    </row>
    <row r="486" spans="2:21" ht="13" customHeight="1" x14ac:dyDescent="0.55000000000000004">
      <c r="E486" s="112" t="s">
        <v>98</v>
      </c>
      <c r="F486" s="113"/>
      <c r="G486" s="112" t="s">
        <v>99</v>
      </c>
      <c r="H486" s="113"/>
      <c r="I486" s="113"/>
      <c r="J486" s="113"/>
    </row>
    <row r="487" spans="2:21" ht="13" customHeight="1" x14ac:dyDescent="0.55000000000000004">
      <c r="E487" s="112" t="s">
        <v>98</v>
      </c>
      <c r="F487" s="113"/>
      <c r="G487" s="112" t="s">
        <v>100</v>
      </c>
      <c r="H487" s="113"/>
      <c r="I487" s="113"/>
      <c r="J487" s="113"/>
    </row>
    <row r="488" spans="2:21" ht="13" customHeight="1" x14ac:dyDescent="0.55000000000000004">
      <c r="E488" s="112" t="s">
        <v>101</v>
      </c>
      <c r="F488" s="113"/>
      <c r="G488" s="112" t="s">
        <v>102</v>
      </c>
      <c r="H488" s="113"/>
      <c r="I488" s="113"/>
      <c r="J488" s="113"/>
    </row>
    <row r="489" spans="2:21" ht="13" customHeight="1" x14ac:dyDescent="0.55000000000000004">
      <c r="E489" s="112" t="s">
        <v>103</v>
      </c>
      <c r="F489" s="113"/>
      <c r="G489" s="112" t="s">
        <v>104</v>
      </c>
      <c r="H489" s="113"/>
      <c r="I489" s="113"/>
      <c r="J489" s="113"/>
    </row>
  </sheetData>
  <mergeCells count="12">
    <mergeCell ref="G483:H48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83"/>
  <sheetViews>
    <sheetView topLeftCell="A4" zoomScale="96" zoomScaleNormal="96" workbookViewId="0">
      <pane xSplit="1" ySplit="4" topLeftCell="B472" activePane="bottomRight" state="frozen"/>
      <selection activeCell="A4" sqref="A4"/>
      <selection pane="topRight" activeCell="B4" sqref="B4"/>
      <selection pane="bottomLeft" activeCell="A8" sqref="A8"/>
      <selection pane="bottomRight" activeCell="B477" sqref="B47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477"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477"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477" si="2496">+BA473+1</f>
        <v>257</v>
      </c>
      <c r="BB474" s="130">
        <v>0</v>
      </c>
      <c r="BC474" s="27">
        <f t="shared" si="2461"/>
        <v>964</v>
      </c>
      <c r="BD474" s="238">
        <f t="shared" ref="BD474:BD477"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c r="B478" s="147"/>
      <c r="C478" s="154"/>
      <c r="D478" s="154"/>
      <c r="E478" s="147"/>
      <c r="F478" s="147"/>
      <c r="G478" s="147"/>
      <c r="H478" s="135"/>
      <c r="I478" s="147"/>
      <c r="J478" s="135"/>
      <c r="K478" s="42"/>
      <c r="L478" s="146"/>
      <c r="M478" s="147"/>
      <c r="N478" s="135"/>
      <c r="O478" s="135"/>
      <c r="P478" s="147"/>
      <c r="Q478" s="147"/>
      <c r="R478" s="135"/>
      <c r="S478" s="135"/>
      <c r="T478" s="147"/>
      <c r="U478" s="147"/>
      <c r="V478" s="135"/>
      <c r="W478" s="42"/>
      <c r="X478" s="148"/>
      <c r="Z478" s="75"/>
      <c r="AA478" s="230"/>
      <c r="AB478" s="230"/>
      <c r="AC478" s="231"/>
      <c r="AD478" s="183"/>
      <c r="AE478" s="243"/>
      <c r="AF478" s="155"/>
      <c r="AG478" s="184"/>
      <c r="AH478" s="155"/>
      <c r="AI478" s="184"/>
      <c r="AJ478" s="185"/>
      <c r="AK478" s="186"/>
      <c r="AL478" s="155"/>
      <c r="AM478" s="184"/>
      <c r="AN478" s="155"/>
      <c r="AO478" s="184"/>
      <c r="AP478" s="187"/>
      <c r="AQ478" s="186"/>
      <c r="AR478" s="155"/>
      <c r="AS478" s="184"/>
      <c r="AT478" s="155"/>
      <c r="AU478" s="184"/>
      <c r="AV478" s="188"/>
      <c r="AX478"/>
      <c r="AY478"/>
      <c r="AZ478"/>
      <c r="BB478"/>
      <c r="BQ478" s="45"/>
      <c r="BR478" s="45"/>
      <c r="BS478" s="45"/>
      <c r="BT478" s="45"/>
      <c r="BU478" s="45"/>
      <c r="BV478" s="45"/>
      <c r="BW478" s="45"/>
    </row>
    <row r="479" spans="1:91" ht="7" customHeight="1" thickBot="1" x14ac:dyDescent="0.6">
      <c r="A479" s="66"/>
      <c r="B479" s="146"/>
      <c r="C479" s="154"/>
      <c r="D479" s="147"/>
      <c r="E479" s="147"/>
      <c r="F479" s="147"/>
      <c r="G479" s="147"/>
      <c r="H479" s="135"/>
      <c r="I479" s="147"/>
      <c r="J479" s="135"/>
      <c r="K479" s="148"/>
      <c r="L479" s="146"/>
      <c r="M479" s="147"/>
      <c r="N479" s="135"/>
      <c r="O479" s="135"/>
      <c r="P479" s="147"/>
      <c r="Q479" s="147"/>
      <c r="R479" s="135"/>
      <c r="S479" s="135"/>
      <c r="T479" s="147"/>
      <c r="U479" s="147"/>
      <c r="V479" s="135"/>
      <c r="W479" s="42"/>
      <c r="X479" s="148"/>
      <c r="Z479" s="66"/>
      <c r="AA479" s="64"/>
      <c r="AB479" s="64"/>
      <c r="AC479" s="64"/>
      <c r="AD479" s="183"/>
      <c r="AE479" s="243"/>
      <c r="AF479" s="155"/>
      <c r="AG479" s="184"/>
      <c r="AH479" s="155"/>
      <c r="AI479" s="184"/>
      <c r="AJ479" s="185"/>
      <c r="AK479" s="186"/>
      <c r="AL479" s="155"/>
      <c r="AM479" s="184"/>
      <c r="AN479" s="155"/>
      <c r="AO479" s="184"/>
      <c r="AP479" s="187"/>
      <c r="AQ479" s="186"/>
      <c r="AR479" s="155"/>
      <c r="AS479" s="184"/>
      <c r="AT479" s="155"/>
      <c r="AU479" s="184"/>
      <c r="AV479" s="188"/>
    </row>
    <row r="480" spans="1:91" x14ac:dyDescent="0.55000000000000004">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AE480">
        <f>SUM(AD443:AD448)</f>
        <v>190</v>
      </c>
      <c r="AY480" s="45" t="s">
        <v>476</v>
      </c>
      <c r="BB480" s="45" t="s">
        <v>475</v>
      </c>
      <c r="BU480">
        <f>SUM(BU442:BU479)</f>
        <v>468</v>
      </c>
    </row>
    <row r="481" spans="1:54" x14ac:dyDescent="0.55000000000000004">
      <c r="AI481" s="259">
        <f>SUM(AI189:AI478)</f>
        <v>202</v>
      </c>
      <c r="AY481" s="45">
        <f>SUM(AY359:AY413)</f>
        <v>69</v>
      </c>
      <c r="BB481" s="45">
        <f>SUM(BB374:BB413)</f>
        <v>941</v>
      </c>
    </row>
    <row r="482" spans="1:54" x14ac:dyDescent="0.55000000000000004">
      <c r="L482">
        <f>SUM(L97:L481)</f>
        <v>8871</v>
      </c>
      <c r="P482">
        <f>SUM(P97:P481)</f>
        <v>1743</v>
      </c>
      <c r="AD482">
        <f>SUM(AD188:AD194)</f>
        <v>82</v>
      </c>
    </row>
    <row r="483" spans="1:54" ht="15.5" customHeight="1" x14ac:dyDescent="0.55000000000000004">
      <c r="A483" s="130"/>
      <c r="D483">
        <f>SUM(B229:B259)</f>
        <v>435</v>
      </c>
      <c r="Z483" s="130"/>
      <c r="AA483" s="130"/>
      <c r="AB483" s="130"/>
      <c r="AC483" s="130"/>
      <c r="AF483">
        <f>SUM(AD188:AD478)</f>
        <v>10415</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50"/>
  <sheetViews>
    <sheetView workbookViewId="0">
      <pane xSplit="3" ySplit="1" topLeftCell="P236" activePane="bottomRight" state="frozen"/>
      <selection pane="topRight" activeCell="C1" sqref="C1"/>
      <selection pane="bottomLeft" activeCell="A2" sqref="A2"/>
      <selection pane="bottomRight" activeCell="Y240" sqref="Y24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40"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f t="shared" ref="B222" si="121">SUM(D222:AC222)-I222</f>
        <v>15</v>
      </c>
      <c r="C222" s="1">
        <v>44283</v>
      </c>
      <c r="D222">
        <v>1</v>
      </c>
      <c r="E222">
        <v>8</v>
      </c>
      <c r="F222">
        <v>2</v>
      </c>
      <c r="I222" s="265">
        <f t="shared" si="28"/>
        <v>4</v>
      </c>
      <c r="S222">
        <v>1</v>
      </c>
      <c r="W222">
        <v>3</v>
      </c>
      <c r="AD222" s="1">
        <f t="shared" ref="AD222" si="122">+C222</f>
        <v>44283</v>
      </c>
      <c r="AE222" s="266">
        <f t="shared" ref="AE222" si="123">+B222</f>
        <v>15</v>
      </c>
      <c r="AF222">
        <f t="shared" ref="AF222" si="124">+D222</f>
        <v>1</v>
      </c>
    </row>
    <row r="223" spans="2:35" x14ac:dyDescent="0.55000000000000004">
      <c r="B223" s="265">
        <f t="shared" ref="B223" si="125">SUM(D223:AC223)-I223</f>
        <v>8</v>
      </c>
      <c r="C223" s="1">
        <v>44284</v>
      </c>
      <c r="D223">
        <v>3</v>
      </c>
      <c r="E223">
        <v>2</v>
      </c>
      <c r="F223">
        <v>3</v>
      </c>
      <c r="I223" s="265">
        <f t="shared" si="28"/>
        <v>0</v>
      </c>
      <c r="AD223" s="1">
        <f t="shared" ref="AD223" si="126">+C223</f>
        <v>44284</v>
      </c>
      <c r="AE223" s="266">
        <f t="shared" ref="AE223" si="127">+B223</f>
        <v>8</v>
      </c>
      <c r="AF223">
        <f t="shared" ref="AF223" si="128">+D223</f>
        <v>3</v>
      </c>
    </row>
    <row r="224" spans="2:35" x14ac:dyDescent="0.55000000000000004">
      <c r="B224" s="265">
        <f t="shared" ref="B224" si="129">SUM(D224:AC224)-I224</f>
        <v>5</v>
      </c>
      <c r="C224" s="1">
        <v>44285</v>
      </c>
      <c r="E224">
        <v>2</v>
      </c>
      <c r="G224">
        <v>1</v>
      </c>
      <c r="H224">
        <v>1</v>
      </c>
      <c r="I224" s="265">
        <f t="shared" si="28"/>
        <v>1</v>
      </c>
      <c r="P224">
        <v>1</v>
      </c>
      <c r="AD224" s="1">
        <f t="shared" ref="AD224" si="130">+C224</f>
        <v>44285</v>
      </c>
      <c r="AE224" s="266">
        <f t="shared" ref="AE224" si="131">+B224</f>
        <v>5</v>
      </c>
      <c r="AF224">
        <f t="shared" ref="AF224" si="132">+D224</f>
        <v>0</v>
      </c>
    </row>
    <row r="225" spans="2:32" x14ac:dyDescent="0.55000000000000004">
      <c r="B225" s="265">
        <f t="shared" ref="B225" si="133">SUM(D225:AC225)-I225</f>
        <v>10</v>
      </c>
      <c r="C225" s="1">
        <v>44286</v>
      </c>
      <c r="D225">
        <v>3</v>
      </c>
      <c r="E225">
        <v>3</v>
      </c>
      <c r="I225" s="265">
        <f t="shared" si="28"/>
        <v>4</v>
      </c>
      <c r="T225">
        <v>2</v>
      </c>
      <c r="W225">
        <v>1</v>
      </c>
      <c r="X225">
        <v>1</v>
      </c>
      <c r="AD225" s="1">
        <f t="shared" ref="AD225" si="134">+C225</f>
        <v>44286</v>
      </c>
      <c r="AE225" s="266">
        <f t="shared" ref="AE225" si="135">+B225</f>
        <v>10</v>
      </c>
      <c r="AF225">
        <f t="shared" ref="AF225" si="136">+D225</f>
        <v>3</v>
      </c>
    </row>
    <row r="226" spans="2:32" x14ac:dyDescent="0.55000000000000004">
      <c r="B226" s="265">
        <f t="shared" ref="B226" si="137">SUM(D226:AC226)-I226</f>
        <v>5</v>
      </c>
      <c r="C226" s="1">
        <v>44287</v>
      </c>
      <c r="D226">
        <v>2</v>
      </c>
      <c r="F226">
        <v>1</v>
      </c>
      <c r="G226">
        <v>1</v>
      </c>
      <c r="I226" s="265">
        <f t="shared" si="28"/>
        <v>1</v>
      </c>
      <c r="S226">
        <v>1</v>
      </c>
      <c r="AD226" s="1">
        <f t="shared" ref="AD226" si="138">+C226</f>
        <v>44287</v>
      </c>
      <c r="AE226" s="266">
        <f t="shared" ref="AE226" si="139">+B226</f>
        <v>5</v>
      </c>
      <c r="AF226">
        <f t="shared" ref="AF226" si="140">+D226</f>
        <v>2</v>
      </c>
    </row>
    <row r="227" spans="2:32" x14ac:dyDescent="0.55000000000000004">
      <c r="B227" s="265">
        <f t="shared" ref="B227" si="141">SUM(D227:AC227)-I227</f>
        <v>19</v>
      </c>
      <c r="C227" s="1">
        <v>44288</v>
      </c>
      <c r="D227">
        <v>4</v>
      </c>
      <c r="E227">
        <v>3</v>
      </c>
      <c r="H227">
        <v>9</v>
      </c>
      <c r="I227" s="265">
        <f t="shared" si="28"/>
        <v>3</v>
      </c>
      <c r="J227">
        <v>1</v>
      </c>
      <c r="T227">
        <v>1</v>
      </c>
      <c r="AA227">
        <v>1</v>
      </c>
      <c r="AD227" s="1">
        <f t="shared" ref="AD227" si="142">+C227</f>
        <v>44288</v>
      </c>
      <c r="AE227" s="266">
        <f t="shared" ref="AE227" si="143">+B227</f>
        <v>19</v>
      </c>
      <c r="AF227">
        <f t="shared" ref="AF227" si="144">+D227</f>
        <v>4</v>
      </c>
    </row>
    <row r="228" spans="2:32" x14ac:dyDescent="0.55000000000000004">
      <c r="B228" s="265">
        <f t="shared" ref="B228" si="145">SUM(D228:AC228)-I228</f>
        <v>11</v>
      </c>
      <c r="C228" s="1">
        <v>44289</v>
      </c>
      <c r="D228">
        <v>6</v>
      </c>
      <c r="E228">
        <v>2</v>
      </c>
      <c r="H228">
        <v>1</v>
      </c>
      <c r="I228" s="265">
        <f t="shared" si="28"/>
        <v>2</v>
      </c>
      <c r="J228">
        <v>1</v>
      </c>
      <c r="Z228">
        <v>1</v>
      </c>
      <c r="AD228" s="1">
        <f t="shared" ref="AD228" si="146">+C228</f>
        <v>44289</v>
      </c>
      <c r="AE228" s="266">
        <f t="shared" ref="AE228" si="147">+B228</f>
        <v>11</v>
      </c>
      <c r="AF228">
        <f t="shared" ref="AF228" si="148">+D228</f>
        <v>6</v>
      </c>
    </row>
    <row r="229" spans="2:32" x14ac:dyDescent="0.55000000000000004">
      <c r="B229" s="265">
        <f t="shared" ref="B229" si="149">SUM(D229:AC229)-I229</f>
        <v>17</v>
      </c>
      <c r="C229" s="1">
        <v>44290</v>
      </c>
      <c r="D229">
        <v>3</v>
      </c>
      <c r="F229">
        <v>3</v>
      </c>
      <c r="G229">
        <v>4</v>
      </c>
      <c r="H229">
        <v>1</v>
      </c>
      <c r="I229" s="265">
        <f t="shared" si="28"/>
        <v>6</v>
      </c>
      <c r="J229">
        <v>1</v>
      </c>
      <c r="T229">
        <v>2</v>
      </c>
      <c r="W229">
        <v>1</v>
      </c>
      <c r="Z229">
        <v>1</v>
      </c>
      <c r="AB229">
        <v>1</v>
      </c>
      <c r="AD229" s="1">
        <f t="shared" ref="AD229" si="150">+C229</f>
        <v>44290</v>
      </c>
      <c r="AE229" s="266">
        <f t="shared" ref="AE229" si="151">+B229</f>
        <v>17</v>
      </c>
      <c r="AF229">
        <f t="shared" ref="AF229" si="152">+D229</f>
        <v>3</v>
      </c>
    </row>
    <row r="230" spans="2:32" x14ac:dyDescent="0.55000000000000004">
      <c r="B230" s="265">
        <f t="shared" ref="B230" si="153">SUM(D230:AC230)-I230</f>
        <v>9</v>
      </c>
      <c r="C230" s="1">
        <v>44291</v>
      </c>
      <c r="D230">
        <v>2</v>
      </c>
      <c r="E230">
        <v>2</v>
      </c>
      <c r="I230" s="265">
        <f t="shared" si="28"/>
        <v>5</v>
      </c>
      <c r="T230">
        <v>1</v>
      </c>
      <c r="Y230">
        <v>4</v>
      </c>
      <c r="AD230" s="1">
        <f t="shared" ref="AD230" si="154">+C230</f>
        <v>44291</v>
      </c>
      <c r="AE230" s="266">
        <f t="shared" ref="AE230" si="155">+B230</f>
        <v>9</v>
      </c>
      <c r="AF230">
        <f t="shared" ref="AF230" si="156">+D230</f>
        <v>2</v>
      </c>
    </row>
    <row r="231" spans="2:32" x14ac:dyDescent="0.55000000000000004">
      <c r="B231" s="265">
        <f t="shared" ref="B231" si="157">SUM(D231:AC231)-I231</f>
        <v>10</v>
      </c>
      <c r="C231" s="1">
        <v>44292</v>
      </c>
      <c r="D231">
        <v>2</v>
      </c>
      <c r="E231">
        <v>1</v>
      </c>
      <c r="F231">
        <v>2</v>
      </c>
      <c r="H231">
        <v>1</v>
      </c>
      <c r="I231" s="265">
        <f t="shared" si="28"/>
        <v>4</v>
      </c>
      <c r="J231">
        <v>1</v>
      </c>
      <c r="R231">
        <v>1</v>
      </c>
      <c r="T231">
        <v>1</v>
      </c>
      <c r="X231">
        <v>1</v>
      </c>
      <c r="AD231" s="1">
        <f t="shared" ref="AD231" si="158">+C231</f>
        <v>44292</v>
      </c>
      <c r="AE231" s="266">
        <f t="shared" ref="AE231" si="159">+B231</f>
        <v>10</v>
      </c>
      <c r="AF231">
        <f t="shared" ref="AF231" si="160">+D231</f>
        <v>2</v>
      </c>
    </row>
    <row r="232" spans="2:32" x14ac:dyDescent="0.55000000000000004">
      <c r="B232" s="265">
        <f t="shared" ref="B232" si="161">SUM(D232:AC232)-I232</f>
        <v>13</v>
      </c>
      <c r="C232" s="1">
        <v>44293</v>
      </c>
      <c r="D232">
        <v>9</v>
      </c>
      <c r="E232">
        <v>1</v>
      </c>
      <c r="G232">
        <v>1</v>
      </c>
      <c r="I232" s="265">
        <f t="shared" si="28"/>
        <v>2</v>
      </c>
      <c r="T232">
        <v>1</v>
      </c>
      <c r="W232">
        <v>1</v>
      </c>
      <c r="AD232" s="1">
        <f t="shared" ref="AD232" si="162">+C232</f>
        <v>44293</v>
      </c>
      <c r="AE232" s="266">
        <f t="shared" ref="AE232" si="163">+B232</f>
        <v>13</v>
      </c>
      <c r="AF232">
        <f t="shared" ref="AF232" si="164">+D232</f>
        <v>9</v>
      </c>
    </row>
    <row r="233" spans="2:32" x14ac:dyDescent="0.55000000000000004">
      <c r="B233" s="265">
        <f t="shared" ref="B233" si="165">SUM(D233:AC233)-I233</f>
        <v>13</v>
      </c>
      <c r="C233" s="1">
        <v>44294</v>
      </c>
      <c r="D233">
        <v>3</v>
      </c>
      <c r="E233">
        <v>4</v>
      </c>
      <c r="G233">
        <v>2</v>
      </c>
      <c r="H233">
        <v>1</v>
      </c>
      <c r="I233" s="265">
        <f t="shared" si="28"/>
        <v>3</v>
      </c>
      <c r="J233">
        <v>1</v>
      </c>
      <c r="S233">
        <v>1</v>
      </c>
      <c r="Y233">
        <v>1</v>
      </c>
      <c r="AD233" s="1">
        <f t="shared" ref="AD233" si="166">+C233</f>
        <v>44294</v>
      </c>
      <c r="AE233" s="266">
        <f t="shared" ref="AE233" si="167">+B233</f>
        <v>13</v>
      </c>
      <c r="AF233">
        <f t="shared" ref="AF233" si="168">+D233</f>
        <v>3</v>
      </c>
    </row>
    <row r="234" spans="2:32" x14ac:dyDescent="0.55000000000000004">
      <c r="B234" s="265">
        <f t="shared" ref="B234" si="169">SUM(D234:AC234)-I234</f>
        <v>14</v>
      </c>
      <c r="C234" s="1">
        <v>44295</v>
      </c>
      <c r="D234">
        <v>4</v>
      </c>
      <c r="G234">
        <v>1</v>
      </c>
      <c r="H234">
        <v>2</v>
      </c>
      <c r="I234" s="265">
        <f t="shared" si="28"/>
        <v>7</v>
      </c>
      <c r="J234">
        <v>1</v>
      </c>
      <c r="R234">
        <v>1</v>
      </c>
      <c r="V234">
        <v>1</v>
      </c>
      <c r="W234">
        <v>1</v>
      </c>
      <c r="X234">
        <v>1</v>
      </c>
      <c r="Y234">
        <v>1</v>
      </c>
      <c r="AB234">
        <v>1</v>
      </c>
      <c r="AD234" s="1">
        <f t="shared" ref="AD234" si="170">+C234</f>
        <v>44295</v>
      </c>
      <c r="AE234" s="266">
        <f t="shared" ref="AE234" si="171">+B234</f>
        <v>14</v>
      </c>
      <c r="AF234">
        <f t="shared" ref="AF234" si="172">+D234</f>
        <v>4</v>
      </c>
    </row>
    <row r="235" spans="2:32" x14ac:dyDescent="0.55000000000000004">
      <c r="B235" s="265">
        <f t="shared" ref="B235:B237" si="173">SUM(D235:AC235)-I235</f>
        <v>10</v>
      </c>
      <c r="C235" s="1">
        <v>44296</v>
      </c>
      <c r="D235">
        <v>2</v>
      </c>
      <c r="E235">
        <v>1</v>
      </c>
      <c r="F235">
        <v>1</v>
      </c>
      <c r="I235" s="265">
        <f t="shared" si="28"/>
        <v>6</v>
      </c>
      <c r="J235">
        <v>1</v>
      </c>
      <c r="N235">
        <v>3</v>
      </c>
      <c r="Y235">
        <v>1</v>
      </c>
      <c r="Z235">
        <v>1</v>
      </c>
      <c r="AD235" s="1">
        <f t="shared" ref="AD235:AD237" si="174">+C235</f>
        <v>44296</v>
      </c>
      <c r="AE235" s="266">
        <f t="shared" ref="AE235:AE237" si="175">+B235</f>
        <v>10</v>
      </c>
      <c r="AF235">
        <f t="shared" ref="AF235:AF237" si="176">+D235</f>
        <v>2</v>
      </c>
    </row>
    <row r="236" spans="2:32" x14ac:dyDescent="0.55000000000000004">
      <c r="B236" s="265">
        <f t="shared" si="173"/>
        <v>14</v>
      </c>
      <c r="C236" s="1">
        <v>44297</v>
      </c>
      <c r="D236">
        <v>3</v>
      </c>
      <c r="E236">
        <v>3</v>
      </c>
      <c r="G236">
        <v>2</v>
      </c>
      <c r="H236">
        <v>4</v>
      </c>
      <c r="I236" s="265">
        <f t="shared" si="28"/>
        <v>2</v>
      </c>
      <c r="J236">
        <v>1</v>
      </c>
      <c r="X236">
        <v>1</v>
      </c>
      <c r="AD236" s="1">
        <f t="shared" si="174"/>
        <v>44297</v>
      </c>
      <c r="AE236" s="266">
        <f t="shared" si="175"/>
        <v>14</v>
      </c>
      <c r="AF236">
        <f t="shared" si="176"/>
        <v>3</v>
      </c>
    </row>
    <row r="237" spans="2:32" x14ac:dyDescent="0.55000000000000004">
      <c r="B237" s="265">
        <f t="shared" si="173"/>
        <v>8</v>
      </c>
      <c r="C237" s="1">
        <v>44298</v>
      </c>
      <c r="D237">
        <v>1</v>
      </c>
      <c r="E237">
        <v>2</v>
      </c>
      <c r="F237">
        <v>2</v>
      </c>
      <c r="H237">
        <v>1</v>
      </c>
      <c r="I237" s="265">
        <f t="shared" si="28"/>
        <v>2</v>
      </c>
      <c r="AB237">
        <v>2</v>
      </c>
      <c r="AD237" s="1">
        <f t="shared" si="174"/>
        <v>44298</v>
      </c>
      <c r="AE237" s="266">
        <f t="shared" si="175"/>
        <v>8</v>
      </c>
      <c r="AF237">
        <f t="shared" si="176"/>
        <v>1</v>
      </c>
    </row>
    <row r="238" spans="2:32" x14ac:dyDescent="0.55000000000000004">
      <c r="B238" s="265">
        <f t="shared" ref="B238" si="177">SUM(D238:AC238)-I238</f>
        <v>11</v>
      </c>
      <c r="C238" s="1">
        <v>44299</v>
      </c>
      <c r="D238">
        <v>5</v>
      </c>
      <c r="E238">
        <v>3</v>
      </c>
      <c r="F238">
        <v>1</v>
      </c>
      <c r="H238">
        <v>1</v>
      </c>
      <c r="I238" s="265">
        <f t="shared" si="28"/>
        <v>1</v>
      </c>
      <c r="Z238">
        <v>1</v>
      </c>
      <c r="AD238" s="1">
        <f t="shared" ref="AD238" si="178">+C238</f>
        <v>44299</v>
      </c>
      <c r="AE238" s="266">
        <f t="shared" ref="AE238" si="179">+B238</f>
        <v>11</v>
      </c>
      <c r="AF238">
        <f t="shared" ref="AF238" si="180">+D238</f>
        <v>5</v>
      </c>
    </row>
    <row r="239" spans="2:32" x14ac:dyDescent="0.55000000000000004">
      <c r="B239" s="265">
        <f t="shared" ref="B239" si="181">SUM(D239:AC239)-I239</f>
        <v>10</v>
      </c>
      <c r="C239" s="1">
        <v>44300</v>
      </c>
      <c r="D239">
        <v>3</v>
      </c>
      <c r="E239">
        <v>4</v>
      </c>
      <c r="F239">
        <v>1</v>
      </c>
      <c r="I239" s="265">
        <f t="shared" si="28"/>
        <v>2</v>
      </c>
      <c r="R239">
        <v>1</v>
      </c>
      <c r="X239">
        <v>1</v>
      </c>
      <c r="AD239" s="1">
        <f t="shared" ref="AD239" si="182">+C239</f>
        <v>44300</v>
      </c>
      <c r="AE239" s="266">
        <f t="shared" ref="AE239" si="183">+B239</f>
        <v>10</v>
      </c>
      <c r="AF239">
        <f t="shared" ref="AF239" si="184">+D239</f>
        <v>3</v>
      </c>
    </row>
    <row r="240" spans="2:32" x14ac:dyDescent="0.55000000000000004">
      <c r="B240" s="265">
        <f t="shared" ref="B240" si="185">SUM(D240:AC240)-I240</f>
        <v>10</v>
      </c>
      <c r="C240" s="1">
        <v>44301</v>
      </c>
      <c r="D240">
        <v>3</v>
      </c>
      <c r="E240">
        <v>2</v>
      </c>
      <c r="G240">
        <v>1</v>
      </c>
      <c r="H240">
        <v>1</v>
      </c>
      <c r="I240" s="265">
        <f t="shared" si="28"/>
        <v>3</v>
      </c>
      <c r="X240">
        <v>3</v>
      </c>
      <c r="AD240" s="1">
        <f t="shared" ref="AD240" si="186">+C240</f>
        <v>44301</v>
      </c>
      <c r="AE240" s="266">
        <f t="shared" ref="AE240" si="187">+B240</f>
        <v>10</v>
      </c>
      <c r="AF240">
        <f t="shared" ref="AF240" si="188">+D240</f>
        <v>3</v>
      </c>
    </row>
    <row r="241" spans="2:31" x14ac:dyDescent="0.55000000000000004">
      <c r="B241" s="265"/>
      <c r="C241" s="1"/>
      <c r="I241" s="265"/>
      <c r="AD241" s="1"/>
      <c r="AE241" s="266"/>
    </row>
    <row r="242" spans="2:31" x14ac:dyDescent="0.55000000000000004">
      <c r="B242" s="240"/>
      <c r="C242" s="1"/>
      <c r="AD242" s="278">
        <v>1</v>
      </c>
    </row>
    <row r="243" spans="2:31" s="264" customFormat="1" ht="5" customHeight="1" x14ac:dyDescent="0.55000000000000004">
      <c r="B243" s="263"/>
      <c r="C243" s="262"/>
      <c r="AC243" s="5"/>
    </row>
    <row r="244" spans="2:31" ht="5.5" customHeight="1" x14ac:dyDescent="0.55000000000000004">
      <c r="B244" s="256"/>
      <c r="C244" s="1"/>
    </row>
    <row r="245" spans="2:31" x14ac:dyDescent="0.55000000000000004">
      <c r="B245">
        <f>SUM(B2:B244)</f>
        <v>3120</v>
      </c>
      <c r="C245" s="1" t="s">
        <v>348</v>
      </c>
      <c r="D245" s="27">
        <f>SUM(D2:D244)</f>
        <v>1054</v>
      </c>
      <c r="E245" s="27">
        <f>SUM(E2:E244)</f>
        <v>587</v>
      </c>
      <c r="F245" s="27">
        <f>SUM(F2:F244)</f>
        <v>316</v>
      </c>
      <c r="G245" s="27">
        <f>SUM(G2:G244)</f>
        <v>218</v>
      </c>
      <c r="H245" s="27">
        <f>SUM(H2:H244)</f>
        <v>214</v>
      </c>
      <c r="J245">
        <f t="shared" ref="J245:AB245" si="189">SUM(J2:J244)</f>
        <v>54</v>
      </c>
      <c r="K245">
        <f t="shared" si="189"/>
        <v>2</v>
      </c>
      <c r="L245">
        <f t="shared" si="189"/>
        <v>7</v>
      </c>
      <c r="M245">
        <f t="shared" si="189"/>
        <v>24</v>
      </c>
      <c r="N245">
        <f t="shared" si="189"/>
        <v>15</v>
      </c>
      <c r="O245">
        <f t="shared" si="189"/>
        <v>25</v>
      </c>
      <c r="P245">
        <f t="shared" si="189"/>
        <v>35</v>
      </c>
      <c r="Q245">
        <f t="shared" si="189"/>
        <v>4</v>
      </c>
      <c r="R245">
        <f t="shared" si="189"/>
        <v>16</v>
      </c>
      <c r="S245">
        <f t="shared" si="189"/>
        <v>25</v>
      </c>
      <c r="T245">
        <f t="shared" si="189"/>
        <v>51</v>
      </c>
      <c r="U245">
        <f t="shared" si="189"/>
        <v>1</v>
      </c>
      <c r="V245">
        <f t="shared" si="189"/>
        <v>60</v>
      </c>
      <c r="W245">
        <f t="shared" si="189"/>
        <v>87</v>
      </c>
      <c r="X245">
        <f t="shared" si="189"/>
        <v>35</v>
      </c>
      <c r="Y245">
        <f t="shared" si="189"/>
        <v>42</v>
      </c>
      <c r="Z245">
        <f t="shared" si="189"/>
        <v>151</v>
      </c>
      <c r="AA245">
        <f t="shared" si="189"/>
        <v>47</v>
      </c>
      <c r="AB245">
        <f t="shared" si="189"/>
        <v>50</v>
      </c>
    </row>
    <row r="246" spans="2:31" x14ac:dyDescent="0.55000000000000004">
      <c r="C246" s="1"/>
    </row>
    <row r="247" spans="2:31" ht="5" customHeight="1" x14ac:dyDescent="0.55000000000000004">
      <c r="C247" s="1"/>
    </row>
    <row r="250" spans="2:31" x14ac:dyDescent="0.55000000000000004">
      <c r="B250" s="240"/>
      <c r="J25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54:T92"/>
  <sheetViews>
    <sheetView tabSelected="1" topLeftCell="A97" zoomScale="70" zoomScaleNormal="70" workbookViewId="0">
      <selection activeCell="O136" sqref="O136"/>
    </sheetView>
  </sheetViews>
  <sheetFormatPr defaultRowHeight="18" x14ac:dyDescent="0.55000000000000004"/>
  <cols>
    <col min="1" max="1" width="1.1640625" customWidth="1"/>
  </cols>
  <sheetData>
    <row r="54" spans="20:20" x14ac:dyDescent="0.55000000000000004">
      <c r="T54" t="s">
        <v>556</v>
      </c>
    </row>
    <row r="89" spans="18:19" x14ac:dyDescent="0.55000000000000004">
      <c r="R89">
        <v>1</v>
      </c>
    </row>
    <row r="92" spans="18:19" x14ac:dyDescent="0.55000000000000004">
      <c r="S92">
        <v>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85"/>
  <sheetViews>
    <sheetView topLeftCell="A2" workbookViewId="0">
      <pane xSplit="2" ySplit="2" topLeftCell="G278" activePane="bottomRight" state="frozen"/>
      <selection activeCell="O24" sqref="O24"/>
      <selection pane="topRight" activeCell="O24" sqref="O24"/>
      <selection pane="bottomLeft" activeCell="O24" sqref="O24"/>
      <selection pane="bottomRight" activeCell="H281" sqref="H281:Z28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U281"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B282" s="249"/>
      <c r="C282" s="45"/>
      <c r="G282" s="1"/>
      <c r="H282" s="130"/>
      <c r="I282" s="248"/>
      <c r="J282" s="130"/>
      <c r="K282" s="253"/>
      <c r="L282" s="276"/>
      <c r="M282" s="5"/>
      <c r="N282" s="253"/>
      <c r="O282" s="130"/>
      <c r="P282" s="130"/>
      <c r="Q282" s="6"/>
      <c r="R282" s="277"/>
      <c r="S282" s="239"/>
      <c r="T282" s="254"/>
      <c r="U282" s="279"/>
      <c r="V282" s="5"/>
      <c r="W282" s="27"/>
      <c r="X282" s="254"/>
      <c r="Y282" s="5"/>
      <c r="Z282" s="251"/>
    </row>
    <row r="283" spans="1:26" x14ac:dyDescent="0.55000000000000004">
      <c r="B283" s="249"/>
      <c r="C283" s="45"/>
      <c r="G283" s="1"/>
      <c r="H283" s="129"/>
      <c r="I283" s="286"/>
      <c r="J283" s="129"/>
      <c r="K283" s="287"/>
      <c r="L283" s="288"/>
      <c r="M283" s="286"/>
      <c r="N283" s="287"/>
      <c r="O283" s="129"/>
      <c r="P283" s="286"/>
      <c r="Q283" s="289"/>
      <c r="R283" s="290"/>
      <c r="S283" s="289"/>
      <c r="T283" s="129"/>
      <c r="U283" s="291"/>
      <c r="V283" s="286"/>
      <c r="W283" s="286"/>
      <c r="X283" s="129"/>
      <c r="Y283" s="286"/>
      <c r="Z283" s="129"/>
    </row>
    <row r="284" spans="1:26" ht="7.5" customHeight="1" x14ac:dyDescent="0.55000000000000004">
      <c r="H284" s="286"/>
      <c r="I284" s="286"/>
      <c r="J284" s="286"/>
      <c r="K284" s="286"/>
      <c r="L284" s="292"/>
      <c r="M284" s="286"/>
      <c r="N284" s="286"/>
      <c r="O284" s="286"/>
      <c r="P284" s="286"/>
      <c r="Q284" s="286"/>
      <c r="R284" s="292"/>
      <c r="S284" s="286"/>
      <c r="T284" s="286"/>
      <c r="U284" s="286"/>
      <c r="V284" s="286"/>
      <c r="W284" s="286"/>
      <c r="X284" s="129"/>
      <c r="Y284" s="286"/>
      <c r="Z284" s="129"/>
    </row>
    <row r="285" spans="1:26" x14ac:dyDescent="0.55000000000000004">
      <c r="H285" s="286"/>
      <c r="I285" s="286"/>
      <c r="J285" s="286"/>
      <c r="K285" s="286"/>
      <c r="L285" s="292"/>
      <c r="M285" s="286"/>
      <c r="N285" s="286"/>
      <c r="O285" s="286"/>
      <c r="P285" s="286"/>
      <c r="Q285" s="286"/>
      <c r="R285" s="292"/>
      <c r="S285" s="286"/>
      <c r="T285" s="286"/>
      <c r="U285" s="286"/>
      <c r="V285" s="286"/>
      <c r="W285" s="286"/>
      <c r="X285" s="129"/>
      <c r="Y285" s="286"/>
      <c r="Z285"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2021-04-16T07:06:26Z</dcterms:modified>
</cp:coreProperties>
</file>