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7884C1CB-639F-4756-8BC6-ABA37142125A}" xr6:coauthVersionLast="46" xr6:coauthVersionMax="46" xr10:uidLastSave="{00000000-0000-0000-0000-000000000000}"/>
  <bookViews>
    <workbookView xWindow="-110" yWindow="-110" windowWidth="19420" windowHeight="9600" tabRatio="802" firstSheet="1"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M466" i="5" l="1"/>
  <c r="CL466" i="5"/>
  <c r="CK466" i="5"/>
  <c r="CJ466" i="5"/>
  <c r="CI466" i="5"/>
  <c r="CH466" i="5"/>
  <c r="CG466" i="5"/>
  <c r="CF466" i="5"/>
  <c r="CE466" i="5"/>
  <c r="CD466" i="5"/>
  <c r="CC466" i="5"/>
  <c r="CB466" i="5"/>
  <c r="CA466" i="5"/>
  <c r="BZ466" i="5"/>
  <c r="BY466" i="5"/>
  <c r="BX466" i="5"/>
  <c r="BW466" i="5"/>
  <c r="BV466" i="5"/>
  <c r="BU466" i="5"/>
  <c r="BS466" i="5"/>
  <c r="BR466" i="5"/>
  <c r="BQ466" i="5"/>
  <c r="BP466" i="5"/>
  <c r="BO466" i="5"/>
  <c r="BN466" i="5"/>
  <c r="BL466" i="5"/>
  <c r="BK466" i="5"/>
  <c r="BI466" i="5"/>
  <c r="BH466" i="5"/>
  <c r="BG466" i="5"/>
  <c r="BF466" i="5"/>
  <c r="BE466" i="5"/>
  <c r="BJ466" i="5" s="1"/>
  <c r="BM466" i="5" s="1"/>
  <c r="BD466" i="5"/>
  <c r="BC466" i="5"/>
  <c r="BA466" i="5"/>
  <c r="AZ466" i="5"/>
  <c r="AW466" i="5"/>
  <c r="AU466" i="5"/>
  <c r="AS466" i="5"/>
  <c r="AQ466" i="5"/>
  <c r="AO466" i="5"/>
  <c r="AM466" i="5"/>
  <c r="AK466" i="5"/>
  <c r="AI466" i="5"/>
  <c r="AG466" i="5"/>
  <c r="AB467" i="2"/>
  <c r="AA467" i="2"/>
  <c r="Z467" i="2"/>
  <c r="X467" i="2"/>
  <c r="W467" i="2"/>
  <c r="P467" i="2"/>
  <c r="O467" i="2"/>
  <c r="M467" i="2"/>
  <c r="K467" i="2"/>
  <c r="H467" i="2"/>
  <c r="Y467" i="2" s="1"/>
  <c r="AD466" i="5"/>
  <c r="AE466" i="5" s="1"/>
  <c r="AC466" i="5"/>
  <c r="AB466" i="5"/>
  <c r="AA466" i="5"/>
  <c r="Y466" i="5"/>
  <c r="C466" i="5"/>
  <c r="D466" i="5" s="1"/>
  <c r="Z466" i="5"/>
  <c r="AX466" i="5"/>
  <c r="I229" i="7"/>
  <c r="B229" i="7" s="1"/>
  <c r="AE229" i="7" s="1"/>
  <c r="AF229" i="7"/>
  <c r="AD229" i="7"/>
  <c r="Y270" i="6"/>
  <c r="Z270" i="6" s="1"/>
  <c r="V270" i="6"/>
  <c r="X270" i="6" s="1"/>
  <c r="U270" i="6"/>
  <c r="T270" i="6"/>
  <c r="S270" i="6"/>
  <c r="R270" i="6"/>
  <c r="N270" i="6"/>
  <c r="L270" i="6"/>
  <c r="K270" i="6"/>
  <c r="I270" i="6"/>
  <c r="W270" i="6" s="1"/>
  <c r="AU465" i="5"/>
  <c r="AS465" i="5"/>
  <c r="AQ465" i="5"/>
  <c r="AO465" i="5"/>
  <c r="AM465" i="5"/>
  <c r="AK465" i="5"/>
  <c r="AI465" i="5"/>
  <c r="CM465" i="5" s="1"/>
  <c r="AG465" i="5"/>
  <c r="CG465" i="5" s="1"/>
  <c r="AF228" i="7"/>
  <c r="AD228" i="7"/>
  <c r="I228" i="7"/>
  <c r="B228" i="7" s="1"/>
  <c r="AE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F227" i="7"/>
  <c r="AD227" i="7"/>
  <c r="I227" i="7"/>
  <c r="B227" i="7" s="1"/>
  <c r="AE227" i="7" s="1"/>
  <c r="Y268" i="6"/>
  <c r="V268" i="6"/>
  <c r="U268" i="6"/>
  <c r="I467" i="2" l="1"/>
  <c r="CI465" i="5"/>
  <c r="CJ465" i="5"/>
  <c r="CL465" i="5"/>
  <c r="BU465" i="5"/>
  <c r="CK465" i="5"/>
  <c r="CF465" i="5"/>
  <c r="CM464" i="5"/>
  <c r="CH464" i="5"/>
  <c r="CG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S464" i="5"/>
  <c r="AU464" i="5"/>
  <c r="AG464" i="5"/>
  <c r="AQ464" i="5"/>
  <c r="AO464" i="5"/>
  <c r="AM464" i="5"/>
  <c r="AK464" i="5"/>
  <c r="AI464" i="5"/>
  <c r="CI464" i="5" s="1"/>
  <c r="AD464" i="5"/>
  <c r="AC464" i="5"/>
  <c r="AB464" i="5"/>
  <c r="AA464" i="5"/>
  <c r="Z464" i="5"/>
  <c r="CJ464" i="5" s="1"/>
  <c r="Y463" i="5"/>
  <c r="Y464" i="5" s="1"/>
  <c r="Y465"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BE463" i="5"/>
  <c r="BJ463" i="5" s="1"/>
  <c r="BM463" i="5" s="1"/>
  <c r="AU463" i="5"/>
  <c r="AS463" i="5"/>
  <c r="AQ463" i="5"/>
  <c r="AO463" i="5"/>
  <c r="AM463" i="5"/>
  <c r="AK463" i="5"/>
  <c r="AI463" i="5"/>
  <c r="CI463" i="5" s="1"/>
  <c r="AG463" i="5"/>
  <c r="CG463" i="5" s="1"/>
  <c r="AD463" i="5"/>
  <c r="CF463" i="5" s="1"/>
  <c r="AC463" i="5"/>
  <c r="AB463" i="5"/>
  <c r="AA463" i="5"/>
  <c r="Z463" i="5"/>
  <c r="CL463" i="5" s="1"/>
  <c r="AX463" i="5"/>
  <c r="I226" i="7"/>
  <c r="B226" i="7" s="1"/>
  <c r="AE226" i="7" s="1"/>
  <c r="AF226" i="7"/>
  <c r="AD226" i="7"/>
  <c r="Y267" i="6"/>
  <c r="V267" i="6"/>
  <c r="U267" i="6"/>
  <c r="I225" i="7"/>
  <c r="B225" i="7" s="1"/>
  <c r="AE225" i="7" s="1"/>
  <c r="AF225" i="7"/>
  <c r="AD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F224" i="7"/>
  <c r="AD224" i="7"/>
  <c r="I224" i="7"/>
  <c r="B224" i="7" s="1"/>
  <c r="AE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F223" i="7"/>
  <c r="AD223" i="7"/>
  <c r="I223" i="7"/>
  <c r="B223" i="7" s="1"/>
  <c r="AE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E222" i="7" s="1"/>
  <c r="AF222" i="7"/>
  <c r="AD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E221" i="7" s="1"/>
  <c r="AF221" i="7"/>
  <c r="AD221" i="7"/>
  <c r="Y262" i="6"/>
  <c r="V262" i="6"/>
  <c r="U262" i="6"/>
  <c r="BF457" i="5"/>
  <c r="AU457" i="5"/>
  <c r="AS457" i="5"/>
  <c r="AI457" i="5"/>
  <c r="CI457" i="5" s="1"/>
  <c r="AG457" i="5"/>
  <c r="CG457" i="5" s="1"/>
  <c r="Y261" i="6"/>
  <c r="V261" i="6"/>
  <c r="U261" i="6"/>
  <c r="AF220" i="7"/>
  <c r="AD220" i="7"/>
  <c r="I220" i="7"/>
  <c r="B220" i="7" s="1"/>
  <c r="AE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E219" i="7" s="1"/>
  <c r="AF219" i="7"/>
  <c r="AD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F218" i="7"/>
  <c r="AD218" i="7"/>
  <c r="I218" i="7"/>
  <c r="B218" i="7" s="1"/>
  <c r="AE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E217" i="7" s="1"/>
  <c r="AF217" i="7"/>
  <c r="AD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F216" i="7"/>
  <c r="AD216" i="7"/>
  <c r="I216" i="7"/>
  <c r="B216" i="7" s="1"/>
  <c r="AE216" i="7" s="1"/>
  <c r="Y257" i="6"/>
  <c r="V257" i="6"/>
  <c r="U257" i="6"/>
  <c r="AS452" i="5"/>
  <c r="AI452" i="5"/>
  <c r="CI452" i="5" s="1"/>
  <c r="AG452" i="5"/>
  <c r="CG452" i="5" s="1"/>
  <c r="Y256" i="6"/>
  <c r="V256" i="6"/>
  <c r="U256" i="6"/>
  <c r="AF215" i="7"/>
  <c r="AD215" i="7"/>
  <c r="I215" i="7"/>
  <c r="B215" i="7" s="1"/>
  <c r="AE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U234"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E214" i="7" s="1"/>
  <c r="AD214" i="7"/>
  <c r="AF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F213" i="7"/>
  <c r="AD213" i="7"/>
  <c r="I213" i="7"/>
  <c r="B213" i="7" s="1"/>
  <c r="AE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F212" i="7"/>
  <c r="AD212" i="7"/>
  <c r="I212" i="7"/>
  <c r="B212" i="7" s="1"/>
  <c r="AE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E211" i="7" s="1"/>
  <c r="AF211" i="7"/>
  <c r="AD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E210" i="7" s="1"/>
  <c r="AD210" i="7"/>
  <c r="AF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E209" i="7" s="1"/>
  <c r="AF209" i="7"/>
  <c r="AD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L464" i="5" l="1"/>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F208" i="7"/>
  <c r="AD208" i="7"/>
  <c r="I208" i="7"/>
  <c r="B208" i="7" s="1"/>
  <c r="AE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F207" i="7"/>
  <c r="AD207" i="7"/>
  <c r="I207" i="7"/>
  <c r="B207" i="7" s="1"/>
  <c r="AE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E206" i="7" s="1"/>
  <c r="AF206" i="7"/>
  <c r="AD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F203" i="7"/>
  <c r="AD203" i="7"/>
  <c r="I203" i="7"/>
  <c r="B203" i="7" s="1"/>
  <c r="AE203" i="7" s="1"/>
  <c r="Y244" i="6"/>
  <c r="V244" i="6"/>
  <c r="U244" i="6"/>
  <c r="P441" i="2"/>
  <c r="AD440" i="5"/>
  <c r="CF440" i="5" s="1"/>
  <c r="AC440" i="5"/>
  <c r="AB440" i="5"/>
  <c r="AA440" i="5"/>
  <c r="Z440" i="5"/>
  <c r="BE440" i="5" s="1"/>
  <c r="BJ440" i="5" s="1"/>
  <c r="BM440" i="5" s="1"/>
  <c r="BU469" i="5" l="1"/>
  <c r="BV443" i="5"/>
  <c r="CK444" i="5"/>
  <c r="BU444" i="5"/>
  <c r="CF443" i="5"/>
  <c r="AE469"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F202" i="7"/>
  <c r="AD202" i="7"/>
  <c r="I202" i="7"/>
  <c r="B202" i="7" s="1"/>
  <c r="AE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E201" i="7" s="1"/>
  <c r="AF201" i="7"/>
  <c r="AD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F200" i="7"/>
  <c r="AD200" i="7"/>
  <c r="I200" i="7"/>
  <c r="B200" i="7" s="1"/>
  <c r="AE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F199" i="7"/>
  <c r="AD199" i="7"/>
  <c r="I199" i="7"/>
  <c r="B199" i="7" s="1"/>
  <c r="AE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F198" i="7"/>
  <c r="AD198" i="7"/>
  <c r="I198" i="7"/>
  <c r="B198" i="7" s="1"/>
  <c r="I197" i="7"/>
  <c r="Y239" i="6"/>
  <c r="V239" i="6"/>
  <c r="U239" i="6"/>
  <c r="AI434" i="5"/>
  <c r="AG434" i="5"/>
  <c r="BV462" i="5" l="1"/>
  <c r="BV463" i="5" s="1"/>
  <c r="BV464" i="5" s="1"/>
  <c r="BV465"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E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D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F196" i="7"/>
  <c r="AD196" i="7"/>
  <c r="I196" i="7"/>
  <c r="B196" i="7" s="1"/>
  <c r="AE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F195" i="7"/>
  <c r="AD195" i="7"/>
  <c r="I195" i="7"/>
  <c r="B195" i="7" s="1"/>
  <c r="AE195" i="7" s="1"/>
  <c r="Y236" i="6"/>
  <c r="V236" i="6"/>
  <c r="U236" i="6"/>
  <c r="AS431" i="5"/>
  <c r="AI431" i="5"/>
  <c r="CI431" i="5" s="1"/>
  <c r="AG431" i="5"/>
  <c r="CG431" i="5" s="1"/>
  <c r="Y235" i="6"/>
  <c r="V235" i="6"/>
  <c r="U235" i="6"/>
  <c r="AF194" i="7"/>
  <c r="AD194" i="7"/>
  <c r="I194" i="7"/>
  <c r="B194" i="7" s="1"/>
  <c r="AE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E193" i="7" s="1"/>
  <c r="AF193" i="7"/>
  <c r="AD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F192" i="7"/>
  <c r="AD192" i="7"/>
  <c r="I192" i="7"/>
  <c r="B192" i="7" s="1"/>
  <c r="AE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F191" i="7"/>
  <c r="AD191" i="7"/>
  <c r="I191" i="7"/>
  <c r="B191" i="7" s="1"/>
  <c r="AE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F190" i="7"/>
  <c r="AD190" i="7"/>
  <c r="I190" i="7"/>
  <c r="B190" i="7" s="1"/>
  <c r="AE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E187" i="7" s="1"/>
  <c r="AF187" i="7"/>
  <c r="AD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E186" i="7" s="1"/>
  <c r="AF186" i="7"/>
  <c r="AD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F185" i="7"/>
  <c r="AD185" i="7"/>
  <c r="I185" i="7"/>
  <c r="B185" i="7" s="1"/>
  <c r="AE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M420" i="5" s="1"/>
  <c r="AG420" i="5"/>
  <c r="CG420" i="5" s="1"/>
  <c r="Y224" i="6"/>
  <c r="V224" i="6"/>
  <c r="U224" i="6"/>
  <c r="AF183" i="7"/>
  <c r="AD183" i="7"/>
  <c r="I183" i="7"/>
  <c r="B183" i="7" s="1"/>
  <c r="AE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F182" i="7"/>
  <c r="AD182" i="7"/>
  <c r="I182" i="7"/>
  <c r="B182" i="7" s="1"/>
  <c r="AE182" i="7" s="1"/>
  <c r="Y223" i="6"/>
  <c r="V223" i="6"/>
  <c r="U223" i="6"/>
  <c r="AA420" i="2"/>
  <c r="Z420" i="2"/>
  <c r="X420" i="2"/>
  <c r="W420" i="2"/>
  <c r="P420" i="2"/>
  <c r="AG418" i="5"/>
  <c r="CG418" i="5" s="1"/>
  <c r="Y222" i="6"/>
  <c r="V222" i="6"/>
  <c r="U222" i="6"/>
  <c r="I181" i="7"/>
  <c r="B181" i="7" s="1"/>
  <c r="AE181" i="7" s="1"/>
  <c r="AF181" i="7"/>
  <c r="AD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F179" i="7"/>
  <c r="AD179" i="7"/>
  <c r="I179" i="7"/>
  <c r="B179" i="7" s="1"/>
  <c r="AE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E178" i="7" s="1"/>
  <c r="AF178" i="7"/>
  <c r="AD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F177" i="7"/>
  <c r="AD177" i="7"/>
  <c r="I177" i="7"/>
  <c r="B177" i="7" s="1"/>
  <c r="AE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E176" i="7" s="1"/>
  <c r="AF176" i="7"/>
  <c r="AD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F175" i="7"/>
  <c r="AD175" i="7"/>
  <c r="I175" i="7"/>
  <c r="B175" i="7" s="1"/>
  <c r="AE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F174" i="7"/>
  <c r="AD174" i="7"/>
  <c r="I174" i="7"/>
  <c r="B174" i="7" s="1"/>
  <c r="AE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E173" i="7" s="1"/>
  <c r="AF173" i="7"/>
  <c r="AD173" i="7"/>
  <c r="Y214" i="6"/>
  <c r="V214" i="6"/>
  <c r="U214" i="6"/>
  <c r="AA411" i="2"/>
  <c r="Z411" i="2"/>
  <c r="X411" i="2"/>
  <c r="W411" i="2"/>
  <c r="P411" i="2"/>
  <c r="AU409" i="5"/>
  <c r="AS409" i="5"/>
  <c r="AI409" i="5"/>
  <c r="CM409" i="5" s="1"/>
  <c r="AA410" i="2"/>
  <c r="Z410" i="2"/>
  <c r="X410" i="2"/>
  <c r="W410" i="2"/>
  <c r="P410" i="2"/>
  <c r="AF172" i="7"/>
  <c r="AD172" i="7"/>
  <c r="I172" i="7"/>
  <c r="B172" i="7" s="1"/>
  <c r="AE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E171" i="7" s="1"/>
  <c r="AF171" i="7"/>
  <c r="AD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F170" i="7"/>
  <c r="AD170" i="7"/>
  <c r="I170" i="7"/>
  <c r="B170" i="7" s="1"/>
  <c r="AE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E168" i="7" s="1"/>
  <c r="AF168" i="7"/>
  <c r="AD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F167" i="7"/>
  <c r="AD167" i="7"/>
  <c r="I167" i="7"/>
  <c r="B167" i="7" s="1"/>
  <c r="AE167" i="7" s="1"/>
  <c r="Y208" i="6"/>
  <c r="V208" i="6"/>
  <c r="U208" i="6"/>
  <c r="AU403" i="5"/>
  <c r="AS403" i="5"/>
  <c r="AI403" i="5"/>
  <c r="CI403" i="5" s="1"/>
  <c r="AG403" i="5"/>
  <c r="CG403" i="5" s="1"/>
  <c r="AA404" i="2"/>
  <c r="Z404" i="2"/>
  <c r="X404" i="2"/>
  <c r="W404" i="2"/>
  <c r="P404" i="2"/>
  <c r="Y207" i="6"/>
  <c r="V207" i="6"/>
  <c r="U207" i="6"/>
  <c r="AF166" i="7"/>
  <c r="AD166" i="7"/>
  <c r="I166" i="7"/>
  <c r="B166" i="7" s="1"/>
  <c r="AE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F165" i="7"/>
  <c r="AD165" i="7"/>
  <c r="I165" i="7"/>
  <c r="B165" i="7" s="1"/>
  <c r="AE165" i="7" s="1"/>
  <c r="I164" i="7"/>
  <c r="Y206" i="6"/>
  <c r="V206" i="6"/>
  <c r="U206" i="6"/>
  <c r="AI401" i="5"/>
  <c r="CM401" i="5" s="1"/>
  <c r="AG401" i="5"/>
  <c r="CG401" i="5" s="1"/>
  <c r="AD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E163" i="7" s="1"/>
  <c r="AF163" i="7"/>
  <c r="AD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F162" i="7"/>
  <c r="AD162" i="7"/>
  <c r="I162" i="7"/>
  <c r="B162" i="7" s="1"/>
  <c r="AE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F161" i="7"/>
  <c r="AD161" i="7"/>
  <c r="I161" i="7"/>
  <c r="B161" i="7" s="1"/>
  <c r="AE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I396" i="5" s="1"/>
  <c r="AG396" i="5"/>
  <c r="CG396" i="5" s="1"/>
  <c r="AF159" i="7"/>
  <c r="AD159" i="7"/>
  <c r="I159" i="7"/>
  <c r="B159" i="7" s="1"/>
  <c r="AE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F158" i="7"/>
  <c r="AD158" i="7"/>
  <c r="I158" i="7"/>
  <c r="B158" i="7" s="1"/>
  <c r="AE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F157" i="7"/>
  <c r="AD157" i="7"/>
  <c r="I157" i="7"/>
  <c r="B157" i="7" s="1"/>
  <c r="AE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F156" i="7"/>
  <c r="AD156" i="7"/>
  <c r="I156" i="7"/>
  <c r="B156" i="7" s="1"/>
  <c r="AE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D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F154" i="7"/>
  <c r="AD154" i="7"/>
  <c r="I154" i="7"/>
  <c r="B154" i="7" s="1"/>
  <c r="AE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F153" i="7"/>
  <c r="AD153" i="7"/>
  <c r="I153" i="7"/>
  <c r="B153" i="7" s="1"/>
  <c r="AE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F152" i="7"/>
  <c r="AD152" i="7"/>
  <c r="I152" i="7"/>
  <c r="B152" i="7" s="1"/>
  <c r="AE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E151" i="7" s="1"/>
  <c r="AF151" i="7"/>
  <c r="AD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E150" i="7" s="1"/>
  <c r="AF150" i="7"/>
  <c r="AD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F148" i="7"/>
  <c r="AD148" i="7"/>
  <c r="I148" i="7"/>
  <c r="B148" i="7" s="1"/>
  <c r="AE148" i="7" s="1"/>
  <c r="AF149" i="7"/>
  <c r="AD149" i="7"/>
  <c r="I149" i="7"/>
  <c r="B149" i="7" s="1"/>
  <c r="AE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F147" i="7"/>
  <c r="AD147" i="7"/>
  <c r="I147" i="7"/>
  <c r="B147" i="7" s="1"/>
  <c r="AE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E145" i="7" s="1"/>
  <c r="AF145" i="7"/>
  <c r="AD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E142" i="7" s="1"/>
  <c r="AF142" i="7"/>
  <c r="AD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F141" i="7"/>
  <c r="AD141" i="7"/>
  <c r="I141" i="7"/>
  <c r="B141" i="7" s="1"/>
  <c r="AE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70" i="5"/>
  <c r="CH378" i="5" l="1"/>
  <c r="CE378" i="5"/>
  <c r="CD378" i="5"/>
  <c r="CC378" i="5"/>
  <c r="CB378" i="5"/>
  <c r="CA378" i="5"/>
  <c r="BZ378" i="5"/>
  <c r="BY378" i="5"/>
  <c r="BX378" i="5"/>
  <c r="BW378" i="5"/>
  <c r="BS378" i="5"/>
  <c r="BR378" i="5"/>
  <c r="BQ378" i="5"/>
  <c r="BP378" i="5"/>
  <c r="BL378" i="5"/>
  <c r="BK378" i="5"/>
  <c r="BH378" i="5"/>
  <c r="BF378" i="5"/>
  <c r="BB470" i="5"/>
  <c r="AA379" i="2"/>
  <c r="Z379" i="2"/>
  <c r="X379" i="2"/>
  <c r="P379" i="2"/>
  <c r="AF140" i="7"/>
  <c r="AD140" i="7"/>
  <c r="I140" i="7"/>
  <c r="B140" i="7" s="1"/>
  <c r="AE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F139" i="7"/>
  <c r="AD139" i="7"/>
  <c r="I139" i="7"/>
  <c r="B139" i="7" s="1"/>
  <c r="AE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F138" i="7"/>
  <c r="AD138" i="7"/>
  <c r="I138" i="7"/>
  <c r="B138" i="7" s="1"/>
  <c r="AE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E137" i="7" s="1"/>
  <c r="AF137" i="7"/>
  <c r="AD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F136" i="7"/>
  <c r="AD136" i="7"/>
  <c r="I136" i="7"/>
  <c r="B136" i="7" s="1"/>
  <c r="AE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F135" i="7"/>
  <c r="AD135" i="7"/>
  <c r="I135" i="7"/>
  <c r="B135" i="7" s="1"/>
  <c r="AE135" i="7" s="1"/>
  <c r="Y177" i="6"/>
  <c r="V177" i="6"/>
  <c r="U177" i="6"/>
  <c r="BE373" i="5" l="1"/>
  <c r="BJ373" i="5" s="1"/>
  <c r="BM373" i="5" s="1"/>
  <c r="CJ373" i="5"/>
  <c r="CM373" i="5"/>
  <c r="CF373" i="5"/>
  <c r="AF134" i="7"/>
  <c r="AD134" i="7"/>
  <c r="I134" i="7"/>
  <c r="B134" i="7" s="1"/>
  <c r="AE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F133" i="7"/>
  <c r="AD133" i="7"/>
  <c r="I133" i="7"/>
  <c r="B133" i="7" s="1"/>
  <c r="AE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E132" i="7" s="1"/>
  <c r="AF132" i="7"/>
  <c r="AD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F131" i="7"/>
  <c r="AD131" i="7"/>
  <c r="I131" i="7"/>
  <c r="B131" i="7" s="1"/>
  <c r="AE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D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34" i="7"/>
  <c r="AF129" i="7"/>
  <c r="AD129" i="7"/>
  <c r="I129" i="7"/>
  <c r="B129" i="7" s="1"/>
  <c r="AE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F128" i="7"/>
  <c r="AD128" i="7"/>
  <c r="I128" i="7"/>
  <c r="B128" i="7" s="1"/>
  <c r="AE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F127" i="7"/>
  <c r="AD127" i="7"/>
  <c r="I127" i="7"/>
  <c r="B127" i="7" s="1"/>
  <c r="AE127" i="7" s="1"/>
  <c r="Y169" i="6"/>
  <c r="V169" i="6"/>
  <c r="U169" i="6"/>
  <c r="CJ365" i="5" l="1"/>
  <c r="CL365" i="5"/>
  <c r="CK365" i="5"/>
  <c r="CI365" i="5"/>
  <c r="CF365" i="5"/>
  <c r="AS364" i="5"/>
  <c r="AI364" i="5"/>
  <c r="CI364" i="5" s="1"/>
  <c r="AG364" i="5"/>
  <c r="CG364" i="5" s="1"/>
  <c r="Y168" i="6"/>
  <c r="V168" i="6"/>
  <c r="U168" i="6"/>
  <c r="AF126" i="7"/>
  <c r="AD126" i="7"/>
  <c r="I126" i="7"/>
  <c r="B126" i="7" s="1"/>
  <c r="AE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F125" i="7"/>
  <c r="AD125" i="7"/>
  <c r="I125" i="7"/>
  <c r="B125" i="7" s="1"/>
  <c r="AE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F124" i="7"/>
  <c r="AD124" i="7"/>
  <c r="I124" i="7"/>
  <c r="B124" i="7" s="1"/>
  <c r="AE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F123" i="7"/>
  <c r="AD123" i="7"/>
  <c r="I123" i="7"/>
  <c r="B123" i="7" s="1"/>
  <c r="AE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E122" i="7" s="1"/>
  <c r="AF122" i="7"/>
  <c r="AD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F121" i="7"/>
  <c r="AD121" i="7"/>
  <c r="I121" i="7"/>
  <c r="B121" i="7" s="1"/>
  <c r="AE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F120" i="7"/>
  <c r="AD120" i="7"/>
  <c r="I120" i="7"/>
  <c r="B120" i="7" s="1"/>
  <c r="AE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E119" i="7" s="1"/>
  <c r="AF119" i="7"/>
  <c r="AD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F118" i="7"/>
  <c r="AD118" i="7"/>
  <c r="I118" i="7"/>
  <c r="B118" i="7" s="1"/>
  <c r="AE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E117" i="7" s="1"/>
  <c r="AF117" i="7"/>
  <c r="AD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F116" i="7"/>
  <c r="AD116" i="7"/>
  <c r="I116" i="7"/>
  <c r="B116" i="7" s="1"/>
  <c r="AE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F115" i="7"/>
  <c r="AD115" i="7"/>
  <c r="I115" i="7"/>
  <c r="B115" i="7" s="1"/>
  <c r="AE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E114" i="7" s="1"/>
  <c r="AF114" i="7"/>
  <c r="AD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F113" i="7"/>
  <c r="AD113" i="7"/>
  <c r="I113" i="7"/>
  <c r="B113" i="7" s="1"/>
  <c r="AE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F112" i="7"/>
  <c r="AD112" i="7"/>
  <c r="I112" i="7"/>
  <c r="B112" i="7" s="1"/>
  <c r="AE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F111" i="7"/>
  <c r="AD111" i="7"/>
  <c r="I111" i="7"/>
  <c r="B111" i="7" s="1"/>
  <c r="AE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F110" i="7"/>
  <c r="AD110" i="7"/>
  <c r="I110" i="7"/>
  <c r="B110" i="7" s="1"/>
  <c r="AE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F109" i="7"/>
  <c r="AD109" i="7"/>
  <c r="I109" i="7"/>
  <c r="B109" i="7" s="1"/>
  <c r="AE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F108" i="7"/>
  <c r="AD108" i="7"/>
  <c r="I108" i="7"/>
  <c r="B108" i="7" s="1"/>
  <c r="AE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F107" i="7"/>
  <c r="AD107" i="7"/>
  <c r="I107" i="7"/>
  <c r="B107" i="7" s="1"/>
  <c r="AE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F105" i="7"/>
  <c r="AD105" i="7"/>
  <c r="I105" i="7"/>
  <c r="B105" i="7" s="1"/>
  <c r="AE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F104" i="7"/>
  <c r="AD104" i="7"/>
  <c r="I104" i="7"/>
  <c r="B104" i="7" s="1"/>
  <c r="AE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F103" i="7"/>
  <c r="AD103" i="7"/>
  <c r="I103" i="7"/>
  <c r="B103" i="7" s="1"/>
  <c r="AE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E102" i="7" s="1"/>
  <c r="AF102" i="7"/>
  <c r="AD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F101" i="7"/>
  <c r="AD101" i="7"/>
  <c r="I101" i="7"/>
  <c r="B101" i="7" s="1"/>
  <c r="AE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F100" i="7"/>
  <c r="AD100" i="7"/>
  <c r="Y142" i="6"/>
  <c r="V142" i="6"/>
  <c r="U142" i="6"/>
  <c r="AF99" i="7"/>
  <c r="AD99" i="7"/>
  <c r="I100" i="7"/>
  <c r="B100" i="7" s="1"/>
  <c r="AE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E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F98" i="7"/>
  <c r="AD98" i="7"/>
  <c r="I98" i="7"/>
  <c r="B98" i="7" s="1"/>
  <c r="AE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E97" i="7" s="1"/>
  <c r="AF97" i="7"/>
  <c r="AD97" i="7"/>
  <c r="AD335" i="5"/>
  <c r="AC335" i="5"/>
  <c r="AB335" i="5"/>
  <c r="AA335" i="5"/>
  <c r="Z335" i="5"/>
  <c r="AX335" i="5"/>
  <c r="CI335" i="5" l="1"/>
  <c r="BE335" i="5"/>
  <c r="BJ335" i="5" s="1"/>
  <c r="BM335" i="5" s="1"/>
  <c r="CJ335" i="5"/>
  <c r="CL335" i="5"/>
  <c r="CF335" i="5"/>
  <c r="CK335" i="5"/>
  <c r="Y138" i="6" l="1"/>
  <c r="V138" i="6"/>
  <c r="U138" i="6"/>
  <c r="AF96" i="7"/>
  <c r="AD96" i="7"/>
  <c r="I96" i="7"/>
  <c r="B96" i="7" s="1"/>
  <c r="AE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F95" i="7"/>
  <c r="AD95" i="7"/>
  <c r="I95" i="7"/>
  <c r="B95" i="7" s="1"/>
  <c r="AE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F94" i="7"/>
  <c r="AD94" i="7"/>
  <c r="I94" i="7"/>
  <c r="B94" i="7" s="1"/>
  <c r="AE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F92" i="7"/>
  <c r="AD92" i="7"/>
  <c r="I92" i="7"/>
  <c r="B92" i="7" s="1"/>
  <c r="AE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F91" i="7"/>
  <c r="AD91" i="7"/>
  <c r="I91" i="7"/>
  <c r="B91" i="7" s="1"/>
  <c r="AE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F90" i="7"/>
  <c r="AD90" i="7"/>
  <c r="I90" i="7"/>
  <c r="B90" i="7" s="1"/>
  <c r="AE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F89" i="7"/>
  <c r="AD89" i="7"/>
  <c r="I89" i="7"/>
  <c r="B89" i="7" s="1"/>
  <c r="AE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F88" i="7"/>
  <c r="AD88" i="7"/>
  <c r="I88" i="7"/>
  <c r="B88" i="7" s="1"/>
  <c r="AE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F87" i="7"/>
  <c r="AD87" i="7"/>
  <c r="I87" i="7"/>
  <c r="B87" i="7" s="1"/>
  <c r="AE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F86" i="7"/>
  <c r="AD86" i="7"/>
  <c r="I86" i="7"/>
  <c r="B86" i="7" s="1"/>
  <c r="AE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F85" i="7"/>
  <c r="AD85" i="7"/>
  <c r="I85" i="7"/>
  <c r="B85" i="7" s="1"/>
  <c r="AE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F84" i="7"/>
  <c r="AD84" i="7"/>
  <c r="I84" i="7"/>
  <c r="B84" i="7" s="1"/>
  <c r="AE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F83" i="7"/>
  <c r="AD83" i="7"/>
  <c r="I83" i="7"/>
  <c r="B83" i="7" s="1"/>
  <c r="AE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F82" i="7"/>
  <c r="AD82" i="7"/>
  <c r="I82" i="7"/>
  <c r="B82" i="7" s="1"/>
  <c r="AE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AU319" i="5"/>
  <c r="AS319" i="5"/>
  <c r="AQ319" i="5"/>
  <c r="AO319" i="5"/>
  <c r="AM319" i="5"/>
  <c r="AK319" i="5"/>
  <c r="AI319" i="5"/>
  <c r="AG319" i="5"/>
  <c r="CG319" i="5" s="1"/>
  <c r="Y123" i="6"/>
  <c r="V123" i="6"/>
  <c r="U123" i="6"/>
  <c r="AF81" i="7"/>
  <c r="AD81" i="7"/>
  <c r="I81" i="7"/>
  <c r="B81" i="7" s="1"/>
  <c r="AE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F80" i="7"/>
  <c r="AD80" i="7"/>
  <c r="I80" i="7"/>
  <c r="B80" i="7" s="1"/>
  <c r="AE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F79" i="7"/>
  <c r="AD79" i="7"/>
  <c r="I79" i="7"/>
  <c r="B79" i="7" s="1"/>
  <c r="AE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F78" i="7"/>
  <c r="AD78" i="7"/>
  <c r="I78" i="7"/>
  <c r="B78" i="7" s="1"/>
  <c r="AE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E76" i="7" s="1"/>
  <c r="AF76" i="7"/>
  <c r="AD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F75" i="7"/>
  <c r="AD75" i="7"/>
  <c r="I75" i="7"/>
  <c r="B75" i="7" s="1"/>
  <c r="AE75" i="7" s="1"/>
  <c r="P314" i="2"/>
  <c r="CI313" i="5" l="1"/>
  <c r="CM313" i="5"/>
  <c r="BE313" i="5"/>
  <c r="BJ313" i="5" s="1"/>
  <c r="BM313" i="5" s="1"/>
  <c r="CL313" i="5"/>
  <c r="CJ313" i="5"/>
  <c r="CF313" i="5"/>
  <c r="CK313" i="5"/>
  <c r="AU312" i="5"/>
  <c r="AS312" i="5"/>
  <c r="AO312" i="5"/>
  <c r="AM312" i="5"/>
  <c r="AK312" i="5"/>
  <c r="AI312" i="5"/>
  <c r="AG312" i="5"/>
  <c r="CG312" i="5" s="1"/>
  <c r="Y116" i="6"/>
  <c r="V116" i="6"/>
  <c r="U116" i="6"/>
  <c r="AF74" i="7"/>
  <c r="AD74" i="7"/>
  <c r="I74" i="7"/>
  <c r="B74" i="7" s="1"/>
  <c r="AE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F73" i="7"/>
  <c r="AD73" i="7"/>
  <c r="I73" i="7"/>
  <c r="B73" i="7" s="1"/>
  <c r="AE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S234" i="7"/>
  <c r="Q234" i="7"/>
  <c r="AU310" i="5"/>
  <c r="AS310" i="5"/>
  <c r="AQ310" i="5"/>
  <c r="AO310" i="5"/>
  <c r="AM310" i="5"/>
  <c r="AK310" i="5"/>
  <c r="AI310" i="5"/>
  <c r="CM310" i="5" s="1"/>
  <c r="AG310" i="5"/>
  <c r="Y114" i="6" l="1"/>
  <c r="V114" i="6"/>
  <c r="U114" i="6"/>
  <c r="AF72" i="7"/>
  <c r="AD72" i="7"/>
  <c r="I72" i="7"/>
  <c r="B72" i="7" s="1"/>
  <c r="AE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F71" i="7"/>
  <c r="AD71" i="7"/>
  <c r="I71" i="7"/>
  <c r="B71" i="7" s="1"/>
  <c r="AE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F70" i="7"/>
  <c r="AD70" i="7"/>
  <c r="I70" i="7"/>
  <c r="B70" i="7" s="1"/>
  <c r="AE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F69" i="7"/>
  <c r="AD69" i="7"/>
  <c r="I69" i="7"/>
  <c r="B69" i="7" s="1"/>
  <c r="AE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F68" i="7"/>
  <c r="AD68" i="7"/>
  <c r="I68" i="7"/>
  <c r="B68" i="7" s="1"/>
  <c r="AE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F67" i="7"/>
  <c r="AD67" i="7"/>
  <c r="I67" i="7"/>
  <c r="B67" i="7" s="1"/>
  <c r="AE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F66" i="7"/>
  <c r="AD66" i="7"/>
  <c r="I66" i="7"/>
  <c r="B66" i="7" s="1"/>
  <c r="AE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F64" i="7"/>
  <c r="AD64" i="7"/>
  <c r="I64" i="7"/>
  <c r="B64" i="7" s="1"/>
  <c r="AE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F63" i="7"/>
  <c r="AD63" i="7"/>
  <c r="I63" i="7"/>
  <c r="B63" i="7" s="1"/>
  <c r="AE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F62" i="7"/>
  <c r="AD62" i="7"/>
  <c r="I62" i="7"/>
  <c r="B62" i="7" s="1"/>
  <c r="AE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F61" i="7" l="1"/>
  <c r="AD61" i="7"/>
  <c r="AF60" i="7"/>
  <c r="AD60" i="7"/>
  <c r="B61" i="7"/>
  <c r="AE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E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F59" i="7"/>
  <c r="AD59" i="7"/>
  <c r="I59" i="7"/>
  <c r="B59" i="7" s="1"/>
  <c r="AE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F58" i="7"/>
  <c r="AD58" i="7"/>
  <c r="I58" i="7"/>
  <c r="B58" i="7" s="1"/>
  <c r="AE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F57" i="7"/>
  <c r="AD57" i="7"/>
  <c r="I57" i="7"/>
  <c r="B57" i="7" s="1"/>
  <c r="AE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B234" i="7"/>
  <c r="AA234" i="7"/>
  <c r="Z234" i="7"/>
  <c r="X234" i="7"/>
  <c r="G234" i="7"/>
  <c r="V234" i="7"/>
  <c r="O234" i="7"/>
  <c r="M234" i="7"/>
  <c r="E234" i="7"/>
  <c r="AU292" i="5"/>
  <c r="AS292" i="5"/>
  <c r="AQ292" i="5"/>
  <c r="AO292" i="5"/>
  <c r="AM292" i="5"/>
  <c r="AK292" i="5"/>
  <c r="AI292" i="5"/>
  <c r="AG292" i="5"/>
  <c r="CG292" i="5" s="1"/>
  <c r="Y96" i="6"/>
  <c r="V96" i="6"/>
  <c r="U96" i="6"/>
  <c r="AE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39"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72"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70"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I44" i="6"/>
  <c r="W43" i="6"/>
  <c r="AF472" i="5"/>
  <c r="AD471"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71" i="5"/>
  <c r="L471"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W269" i="6" s="1"/>
  <c r="D230" i="5"/>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D461" i="5"/>
  <c r="BI461" i="5"/>
  <c r="BG461" i="5" s="1"/>
  <c r="BI460" i="5"/>
  <c r="BG460" i="5" s="1"/>
  <c r="D460" i="5"/>
  <c r="D459" i="5"/>
  <c r="BI459" i="5"/>
  <c r="BG459" i="5" s="1"/>
  <c r="D458" i="5"/>
  <c r="BI458" i="5"/>
  <c r="BG458" i="5" s="1"/>
  <c r="H308" i="2"/>
  <c r="Y307" i="2"/>
  <c r="M279" i="2"/>
  <c r="AB278" i="2"/>
  <c r="I278" i="2"/>
  <c r="D465" i="5" l="1"/>
  <c r="BI465" i="5"/>
  <c r="BG465" i="5" s="1"/>
  <c r="BI464" i="5"/>
  <c r="BG464" i="5" s="1"/>
  <c r="D464" i="5"/>
  <c r="D463" i="5"/>
  <c r="BI463" i="5"/>
  <c r="BG463" i="5" s="1"/>
  <c r="H309" i="2"/>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M365" i="2"/>
  <c r="AB364" i="2"/>
  <c r="I364" i="2"/>
  <c r="Y466" i="2" l="1"/>
  <c r="Y465" i="2"/>
  <c r="Y464" i="2"/>
  <c r="Y463" i="2"/>
  <c r="Y462" i="2"/>
  <c r="Y461" i="2"/>
  <c r="Y460" i="2"/>
  <c r="Y459" i="2"/>
  <c r="Y458" i="2"/>
  <c r="Y457" i="2"/>
  <c r="Y456" i="2"/>
  <c r="M366" i="2"/>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34" i="7"/>
  <c r="AF197" i="7"/>
  <c r="T234" i="7"/>
  <c r="R234" i="7"/>
  <c r="P234" i="7"/>
  <c r="N234" i="7"/>
  <c r="L234" i="7"/>
  <c r="F234" i="7"/>
  <c r="J234" i="7"/>
  <c r="W234" i="7"/>
  <c r="Y234" i="7"/>
  <c r="B197" i="7"/>
  <c r="B234" i="7" s="1"/>
  <c r="H234" i="7"/>
  <c r="I441" i="2" l="1"/>
  <c r="AB441" i="2"/>
  <c r="M442" i="2"/>
  <c r="M443" i="2" s="1"/>
  <c r="M444" i="2" s="1"/>
  <c r="M445" i="2" s="1"/>
  <c r="M446" i="2" s="1"/>
  <c r="M447" i="2" s="1"/>
  <c r="M448" i="2" s="1"/>
  <c r="M449" i="2" s="1"/>
  <c r="M450" i="2" s="1"/>
  <c r="M451" i="2" s="1"/>
  <c r="M452" i="2" s="1"/>
  <c r="AE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AB466" i="2" l="1"/>
  <c r="I466" i="2"/>
  <c r="AB465" i="2"/>
  <c r="I465" i="2"/>
  <c r="AB464" i="2"/>
  <c r="I464" i="2"/>
  <c r="AB463" i="2"/>
  <c r="I463" i="2"/>
  <c r="AB462" i="2"/>
  <c r="I462" i="2"/>
  <c r="AB461" i="2"/>
  <c r="I461" i="2"/>
  <c r="AB460" i="2"/>
  <c r="I460" i="2"/>
  <c r="AB459" i="2"/>
  <c r="I459" i="2"/>
  <c r="AB458" i="2"/>
  <c r="I458" i="2"/>
  <c r="AB457" i="2"/>
  <c r="I457" i="2"/>
  <c r="AB456" i="2"/>
  <c r="I456" i="2"/>
</calcChain>
</file>

<file path=xl/sharedStrings.xml><?xml version="1.0" encoding="utf-8"?>
<sst xmlns="http://schemas.openxmlformats.org/spreadsheetml/2006/main" count="778" uniqueCount="562">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</sst>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国家衛健委発表に基づく感染状況!$X$27:$X$469</c:f>
              <c:numCache>
                <c:formatCode>#,##0_);[Red]\(#,##0\)</c:formatCode>
                <c:ptCount val="44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国家衛健委発表に基づく感染状況!$Y$27:$Y$469</c:f>
              <c:numCache>
                <c:formatCode>General</c:formatCode>
                <c:ptCount val="44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香港マカオ台湾の患者・海外輸入症例・無症状病原体保有者!$CL$189:$CL$467</c:f>
              <c:numCache>
                <c:formatCode>m"月"d"日"</c:formatCode>
                <c:ptCount val="27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numCache>
            </c:numRef>
          </c:cat>
          <c:val>
            <c:numRef>
              <c:f>香港マカオ台湾の患者・海外輸入症例・無症状病原体保有者!$CM$189:$CM$467</c:f>
              <c:numCache>
                <c:formatCode>General</c:formatCode>
                <c:ptCount val="27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香港マカオ台湾の患者・海外輸入症例・無症状病原体保有者!$CJ$189:$CJ$467</c:f>
              <c:numCache>
                <c:formatCode>m"月"d"日"</c:formatCode>
                <c:ptCount val="27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numCache>
            </c:numRef>
          </c:cat>
          <c:val>
            <c:numRef>
              <c:f>香港マカオ台湾の患者・海外輸入症例・無症状病原体保有者!$CK$189:$CK$467</c:f>
              <c:numCache>
                <c:formatCode>General</c:formatCode>
                <c:ptCount val="279"/>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省市別輸入症例数変化!$C$2:$C$232</c:f>
              <c:numCache>
                <c:formatCode>m"月"d"日"</c:formatCode>
                <c:ptCount val="23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numCache>
            </c:numRef>
          </c:cat>
          <c:val>
            <c:numRef>
              <c:f>省市別輸入症例数変化!$D$2:$D$232</c:f>
              <c:numCache>
                <c:formatCode>General</c:formatCode>
                <c:ptCount val="231"/>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省市別輸入症例数変化!$C$2:$C$232</c:f>
              <c:numCache>
                <c:formatCode>m"月"d"日"</c:formatCode>
                <c:ptCount val="23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numCache>
            </c:numRef>
          </c:cat>
          <c:val>
            <c:numRef>
              <c:f>省市別輸入症例数変化!$E$2:$E$232</c:f>
              <c:numCache>
                <c:formatCode>General</c:formatCode>
                <c:ptCount val="231"/>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省市別輸入症例数変化!$C$2:$C$232</c:f>
              <c:numCache>
                <c:formatCode>m"月"d"日"</c:formatCode>
                <c:ptCount val="23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numCache>
            </c:numRef>
          </c:cat>
          <c:val>
            <c:numRef>
              <c:f>省市別輸入症例数変化!$F$2:$F$232</c:f>
              <c:numCache>
                <c:formatCode>General</c:formatCode>
                <c:ptCount val="231"/>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省市別輸入症例数変化!$C$2:$C$232</c:f>
              <c:numCache>
                <c:formatCode>m"月"d"日"</c:formatCode>
                <c:ptCount val="23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numCache>
            </c:numRef>
          </c:cat>
          <c:val>
            <c:numRef>
              <c:f>省市別輸入症例数変化!$G$2:$G$232</c:f>
              <c:numCache>
                <c:formatCode>General</c:formatCode>
                <c:ptCount val="231"/>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省市別輸入症例数変化!$C$2:$C$232</c:f>
              <c:numCache>
                <c:formatCode>m"月"d"日"</c:formatCode>
                <c:ptCount val="23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numCache>
            </c:numRef>
          </c:cat>
          <c:val>
            <c:numRef>
              <c:f>省市別輸入症例数変化!$H$2:$H$232</c:f>
              <c:numCache>
                <c:formatCode>General</c:formatCode>
                <c:ptCount val="231"/>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省市別輸入症例数変化!$C$2:$C$232</c:f>
              <c:numCache>
                <c:formatCode>m"月"d"日"</c:formatCode>
                <c:ptCount val="23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numCache>
            </c:numRef>
          </c:cat>
          <c:val>
            <c:numRef>
              <c:f>省市別輸入症例数変化!$I$2:$I$232</c:f>
              <c:numCache>
                <c:formatCode>0_);[Red]\(0\)</c:formatCode>
                <c:ptCount val="231"/>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省市別輸入症例数変化!$AD$2:$AD$231</c:f>
              <c:numCache>
                <c:formatCode>m"月"d"日"</c:formatCode>
                <c:ptCount val="2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9" formatCode="General">
                  <c:v>1</c:v>
                </c:pt>
              </c:numCache>
            </c:numRef>
          </c:cat>
          <c:val>
            <c:numRef>
              <c:f>省市別輸入症例数変化!$AE$2:$AE$231</c:f>
              <c:numCache>
                <c:formatCode>0_);[Red]\(0\)</c:formatCode>
                <c:ptCount val="230"/>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省市別輸入症例数変化!$AD$2:$AD$231</c:f>
              <c:numCache>
                <c:formatCode>m"月"d"日"</c:formatCode>
                <c:ptCount val="23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9" formatCode="General">
                  <c:v>1</c:v>
                </c:pt>
              </c:numCache>
            </c:numRef>
          </c:cat>
          <c:val>
            <c:numRef>
              <c:f>省市別輸入症例数変化!$AF$2:$AF$231</c:f>
              <c:numCache>
                <c:formatCode>General</c:formatCode>
                <c:ptCount val="230"/>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香港マカオ台湾の患者・海外輸入症例・無症状病原体保有者!$BQ$29:$BQ$468</c:f>
              <c:numCache>
                <c:formatCode>General</c:formatCode>
                <c:ptCount val="440"/>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香港マカオ台湾の患者・海外輸入症例・無症状病原体保有者!$BR$29:$BR$468</c:f>
              <c:numCache>
                <c:formatCode>General</c:formatCode>
                <c:ptCount val="4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香港マカオ台湾の患者・海外輸入症例・無症状病原体保有者!$BS$29:$BS$468</c:f>
              <c:numCache>
                <c:formatCode>General</c:formatCode>
                <c:ptCount val="44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香港マカオ台湾の患者・海外輸入症例・無症状病原体保有者!$AX$169:$AX$467</c:f>
              <c:numCache>
                <c:formatCode>m"月"d"日"</c:formatCode>
                <c:ptCount val="29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numCache>
            </c:numRef>
          </c:cat>
          <c:val>
            <c:numRef>
              <c:f>香港マカオ台湾の患者・海外輸入症例・無症状病原体保有者!$AY$169:$AY$467</c:f>
              <c:numCache>
                <c:formatCode>General</c:formatCode>
                <c:ptCount val="299"/>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香港マカオ台湾の患者・海外輸入症例・無症状病原体保有者!$AX$169:$AX$467</c:f>
              <c:numCache>
                <c:formatCode>m"月"d"日"</c:formatCode>
                <c:ptCount val="29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numCache>
            </c:numRef>
          </c:cat>
          <c:val>
            <c:numRef>
              <c:f>香港マカオ台湾の患者・海外輸入症例・無症状病原体保有者!$BB$169:$BB$467</c:f>
              <c:numCache>
                <c:formatCode>General</c:formatCode>
                <c:ptCount val="299"/>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香港マカオ台湾の患者・海外輸入症例・無症状病原体保有者!$AX$169:$AX$467</c:f>
              <c:numCache>
                <c:formatCode>m"月"d"日"</c:formatCode>
                <c:ptCount val="29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numCache>
            </c:numRef>
          </c:cat>
          <c:val>
            <c:numRef>
              <c:f>香港マカオ台湾の患者・海外輸入症例・無症状病原体保有者!$AZ$169:$AZ$467</c:f>
              <c:numCache>
                <c:formatCode>General</c:formatCode>
                <c:ptCount val="299"/>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香港マカオ台湾の患者・海外輸入症例・無症状病原体保有者!$AX$169:$AX$467</c:f>
              <c:numCache>
                <c:formatCode>m"月"d"日"</c:formatCode>
                <c:ptCount val="29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numCache>
            </c:numRef>
          </c:cat>
          <c:val>
            <c:numRef>
              <c:f>香港マカオ台湾の患者・海外輸入症例・無症状病原体保有者!$BC$169:$BC$467</c:f>
              <c:numCache>
                <c:formatCode>General</c:formatCode>
                <c:ptCount val="299"/>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新疆の情況!$U$6:$U$272</c:f>
              <c:strCache>
                <c:ptCount val="26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strCache>
            </c:strRef>
          </c:cat>
          <c:val>
            <c:numRef>
              <c:f>新疆の情況!$V$6:$V$272</c:f>
              <c:numCache>
                <c:formatCode>General</c:formatCode>
                <c:ptCount val="267"/>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新疆の情況!$U$6:$U$272</c:f>
              <c:strCache>
                <c:ptCount val="26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strCache>
            </c:strRef>
          </c:cat>
          <c:val>
            <c:numRef>
              <c:f>新疆の情況!$Y$6:$Y$272</c:f>
              <c:numCache>
                <c:formatCode>General</c:formatCode>
                <c:ptCount val="267"/>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新疆の情況!$U$6:$U$272</c:f>
              <c:strCache>
                <c:ptCount val="26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strCache>
            </c:strRef>
          </c:cat>
          <c:val>
            <c:numRef>
              <c:f>新疆の情況!$W$6:$W$272</c:f>
              <c:numCache>
                <c:formatCode>General</c:formatCode>
                <c:ptCount val="267"/>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新疆の情況!$U$6:$U$272</c:f>
              <c:strCache>
                <c:ptCount val="26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strCache>
            </c:strRef>
          </c:cat>
          <c:val>
            <c:numRef>
              <c:f>新疆の情況!$X$6:$X$272</c:f>
              <c:numCache>
                <c:formatCode>General</c:formatCode>
                <c:ptCount val="267"/>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新疆の情況!$U$6:$U$272</c:f>
              <c:strCache>
                <c:ptCount val="26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strCache>
            </c:strRef>
          </c:cat>
          <c:val>
            <c:numRef>
              <c:f>新疆の情況!$Z$6:$Z$272</c:f>
              <c:numCache>
                <c:formatCode>General</c:formatCode>
                <c:ptCount val="267"/>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国家衛健委発表に基づく感染状況!$X$27:$X$469</c:f>
              <c:numCache>
                <c:formatCode>#,##0_);[Red]\(#,##0\)</c:formatCode>
                <c:ptCount val="44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国家衛健委発表に基づく感染状況!$Y$27:$Y$469</c:f>
              <c:numCache>
                <c:formatCode>General</c:formatCode>
                <c:ptCount val="44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国家衛健委発表に基づく感染状況!$AA$27:$AA$469</c:f>
              <c:numCache>
                <c:formatCode>General</c:formatCode>
                <c:ptCount val="44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国家衛健委発表に基づく感染状況!$AB$27:$AB$469</c:f>
              <c:numCache>
                <c:formatCode>General</c:formatCode>
                <c:ptCount val="44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国家衛健委発表に基づく感染状況!$X$27:$X$469</c:f>
              <c:numCache>
                <c:formatCode>#,##0_);[Red]\(#,##0\)</c:formatCode>
                <c:ptCount val="44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国家衛健委発表に基づく感染状況!$Y$27:$Y$469</c:f>
              <c:numCache>
                <c:formatCode>General</c:formatCode>
                <c:ptCount val="44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国家衛健委発表に基づく感染状況!$AA$27:$AA$469</c:f>
              <c:numCache>
                <c:formatCode>General</c:formatCode>
                <c:ptCount val="44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国家衛健委発表に基づく感染状況!$AB$27:$AB$469</c:f>
              <c:numCache>
                <c:formatCode>General</c:formatCode>
                <c:ptCount val="44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国家衛健委発表に基づく感染状況!$AA$27:$AA$469</c:f>
              <c:numCache>
                <c:formatCode>General</c:formatCode>
                <c:ptCount val="44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国家衛健委発表に基づく感染状況!$AB$27:$AB$469</c:f>
              <c:numCache>
                <c:formatCode>General</c:formatCode>
                <c:ptCount val="44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国家衛健委発表に基づく感染状況!$X$27:$X$469</c:f>
              <c:numCache>
                <c:formatCode>#,##0_);[Red]\(#,##0\)</c:formatCode>
                <c:ptCount val="44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国家衛健委発表に基づく感染状況!$Y$27:$Y$469</c:f>
              <c:numCache>
                <c:formatCode>General</c:formatCode>
                <c:ptCount val="44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国家衛健委発表に基づく感染状況!$AA$27:$AA$469</c:f>
              <c:numCache>
                <c:formatCode>General</c:formatCode>
                <c:ptCount val="44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国家衛健委発表に基づく感染状況!$Z$27:$Z$469</c:f>
              <c:numCache>
                <c:formatCode>m"月"d"日"</c:formatCode>
                <c:ptCount val="44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numCache>
            </c:numRef>
          </c:cat>
          <c:val>
            <c:numRef>
              <c:f>国家衛健委発表に基づく感染状況!$AB$27:$AB$469</c:f>
              <c:numCache>
                <c:formatCode>General</c:formatCode>
                <c:ptCount val="44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76115898043803831"/>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香港マカオ台湾の患者・海外輸入症例・無症状病原体保有者!$BJ$97:$BJ$467</c:f>
              <c:numCache>
                <c:formatCode>m"月"d"日"</c:formatCode>
                <c:ptCount val="3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numCache>
            </c:numRef>
          </c:cat>
          <c:val>
            <c:numRef>
              <c:f>香港マカオ台湾の患者・海外輸入症例・無症状病原体保有者!$BK$97:$BK$467</c:f>
              <c:numCache>
                <c:formatCode>General</c:formatCode>
                <c:ptCount val="371"/>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香港マカオ台湾の患者・海外輸入症例・無症状病原体保有者!$BJ$97:$BJ$467</c:f>
              <c:numCache>
                <c:formatCode>m"月"d"日"</c:formatCode>
                <c:ptCount val="3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numCache>
            </c:numRef>
          </c:cat>
          <c:val>
            <c:numRef>
              <c:f>香港マカオ台湾の患者・海外輸入症例・無症状病原体保有者!$BL$97:$BL$467</c:f>
              <c:numCache>
                <c:formatCode>General</c:formatCode>
                <c:ptCount val="371"/>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catAx>
        <c:axId val="74074672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0"/>
        <c:lblAlgn val="ctr"/>
        <c:lblOffset val="100"/>
        <c:noMultiLvlLbl val="1"/>
      </c:cat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7699975071318339"/>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香港マカオ台湾の患者・海外輸入症例・無症状病原体保有者!$BM$97:$BM$467</c:f>
              <c:numCache>
                <c:formatCode>m"月"d"日"</c:formatCode>
                <c:ptCount val="3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numCache>
            </c:numRef>
          </c:cat>
          <c:val>
            <c:numRef>
              <c:f>香港マカオ台湾の患者・海外輸入症例・無症状病原体保有者!$BN$97:$BN$467</c:f>
              <c:numCache>
                <c:formatCode>General</c:formatCode>
                <c:ptCount val="371"/>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香港マカオ台湾の患者・海外輸入症例・無症状病原体保有者!$BM$97:$BM$467</c:f>
              <c:numCache>
                <c:formatCode>m"月"d"日"</c:formatCode>
                <c:ptCount val="3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numCache>
            </c:numRef>
          </c:cat>
          <c:val>
            <c:numRef>
              <c:f>香港マカオ台湾の患者・海外輸入症例・無症状病原体保有者!$BO$97:$BO$467</c:f>
              <c:numCache>
                <c:formatCode>General</c:formatCode>
                <c:ptCount val="371"/>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catAx>
        <c:axId val="125432256"/>
        <c:scaling>
          <c:orientation val="minMax"/>
        </c:scaling>
        <c:delete val="0"/>
        <c:axPos val="b"/>
        <c:numFmt formatCode="m&quot;月&quot;d&quot;日&quot;"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0"/>
        <c:lblAlgn val="ctr"/>
        <c:lblOffset val="100"/>
        <c:noMultiLvlLbl val="1"/>
      </c:cat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At val="1"/>
        <c:crossBetween val="between"/>
        <c:majorUnit val="500"/>
      </c:valAx>
      <c:spPr>
        <a:noFill/>
        <a:ln w="12700">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香港マカオ台湾の患者・海外輸入症例・無症状病原体保有者!$BE$70:$BE$468</c:f>
              <c:numCache>
                <c:formatCode>m"月"d"日"</c:formatCode>
                <c:ptCount val="39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numCache>
            </c:numRef>
          </c:cat>
          <c:val>
            <c:numRef>
              <c:f>香港マカオ台湾の患者・海外輸入症例・無症状病原体保有者!$BF$70:$BF$468</c:f>
              <c:numCache>
                <c:formatCode>General</c:formatCode>
                <c:ptCount val="39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香港マカオ台湾の患者・海外輸入症例・無症状病原体保有者!$BE$70:$BE$468</c:f>
              <c:numCache>
                <c:formatCode>m"月"d"日"</c:formatCode>
                <c:ptCount val="39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numCache>
            </c:numRef>
          </c:cat>
          <c:val>
            <c:numRef>
              <c:f>香港マカオ台湾の患者・海外輸入症例・無症状病原体保有者!$BG$70:$BG$468</c:f>
              <c:numCache>
                <c:formatCode>General</c:formatCode>
                <c:ptCount val="39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香港マカオ台湾の患者・海外輸入症例・無症状病原体保有者!$BX$29:$BX$468</c:f>
              <c:numCache>
                <c:formatCode>General</c:formatCode>
                <c:ptCount val="440"/>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香港マカオ台湾の患者・海外輸入症例・無症状病原体保有者!$BY$29:$BY$468</c:f>
              <c:numCache>
                <c:formatCode>General</c:formatCode>
                <c:ptCount val="4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香港マカオ台湾の患者・海外輸入症例・無症状病原体保有者!$BZ$29:$BZ$468</c:f>
              <c:numCache>
                <c:formatCode>General</c:formatCode>
                <c:ptCount val="4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香港マカオ台湾の患者・海外輸入症例・無症状病原体保有者!$CB$29:$CB$468</c:f>
              <c:numCache>
                <c:formatCode>General</c:formatCode>
                <c:ptCount val="440"/>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香港マカオ台湾の患者・海外輸入症例・無症状病原体保有者!$CC$29:$CC$468</c:f>
              <c:numCache>
                <c:formatCode>General</c:formatCode>
                <c:ptCount val="4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香港マカオ台湾の患者・海外輸入症例・無症状病原体保有者!$CD$29:$CD$468</c:f>
              <c:numCache>
                <c:formatCode>General</c:formatCode>
                <c:ptCount val="4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香港マカオ台湾の患者・海外輸入症例・無症状病原体保有者!$BJ$97:$BJ$467</c:f>
              <c:numCache>
                <c:formatCode>m"月"d"日"</c:formatCode>
                <c:ptCount val="3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numCache>
            </c:numRef>
          </c:cat>
          <c:val>
            <c:numRef>
              <c:f>香港マカオ台湾の患者・海外輸入症例・無症状病原体保有者!$BK$97:$BK$467</c:f>
              <c:numCache>
                <c:formatCode>General</c:formatCode>
                <c:ptCount val="371"/>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香港マカオ台湾の患者・海外輸入症例・無症状病原体保有者!$BJ$97:$BJ$467</c:f>
              <c:numCache>
                <c:formatCode>m"月"d"日"</c:formatCode>
                <c:ptCount val="3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numCache>
            </c:numRef>
          </c:cat>
          <c:val>
            <c:numRef>
              <c:f>香港マカオ台湾の患者・海外輸入症例・無症状病原体保有者!$BL$97:$BL$467</c:f>
              <c:numCache>
                <c:formatCode>General</c:formatCode>
                <c:ptCount val="371"/>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香港マカオ台湾の患者・海外輸入症例・無症状病原体保有者!$BM$97:$BM$467</c:f>
              <c:numCache>
                <c:formatCode>m"月"d"日"</c:formatCode>
                <c:ptCount val="3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numCache>
            </c:numRef>
          </c:cat>
          <c:val>
            <c:numRef>
              <c:f>香港マカオ台湾の患者・海外輸入症例・無症状病原体保有者!$BN$97:$BN$467</c:f>
              <c:numCache>
                <c:formatCode>General</c:formatCode>
                <c:ptCount val="371"/>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香港マカオ台湾の患者・海外輸入症例・無症状病原体保有者!$BM$97:$BM$467</c:f>
              <c:numCache>
                <c:formatCode>m"月"d"日"</c:formatCode>
                <c:ptCount val="37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numCache>
            </c:numRef>
          </c:cat>
          <c:val>
            <c:numRef>
              <c:f>香港マカオ台湾の患者・海外輸入症例・無症状病原体保有者!$BO$97:$BO$467</c:f>
              <c:numCache>
                <c:formatCode>General</c:formatCode>
                <c:ptCount val="371"/>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香港マカオ台湾の患者・海外輸入症例・無症状病原体保有者!$CI$29:$CI$468</c:f>
              <c:numCache>
                <c:formatCode>General</c:formatCode>
                <c:ptCount val="44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香港マカオ台湾の患者・海外輸入症例・無症状病原体保有者!$CF$29:$CF$468</c:f>
              <c:numCache>
                <c:formatCode>General</c:formatCode>
                <c:ptCount val="44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香港マカオ台湾の患者・海外輸入症例・無症状病原体保有者!$CE$29:$CE$468</c:f>
              <c:numCache>
                <c:formatCode>m"月"d"日"</c:formatCode>
                <c:ptCount val="44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numCache>
            </c:numRef>
          </c:cat>
          <c:val>
            <c:numRef>
              <c:f>香港マカオ台湾の患者・海外輸入症例・無症状病原体保有者!$CG$29:$CG$468</c:f>
              <c:numCache>
                <c:formatCode>General</c:formatCode>
                <c:ptCount val="4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184096</xdr:colOff>
      <xdr:row>0</xdr:row>
      <xdr:rowOff>132869</xdr:rowOff>
    </xdr:from>
    <xdr:to>
      <xdr:col>9</xdr:col>
      <xdr:colOff>22410</xdr:colOff>
      <xdr:row>14</xdr:row>
      <xdr:rowOff>65635</xdr:rowOff>
    </xdr:to>
    <xdr:graphicFrame macro="">
      <xdr:nvGraphicFramePr>
        <xdr:cNvPr id="29" name="グラフ 28">
          <a:extLst>
            <a:ext uri="{FF2B5EF4-FFF2-40B4-BE49-F238E27FC236}">
              <a16:creationId xmlns:a16="http://schemas.microsoft.com/office/drawing/2014/main" id="{BCBC13EB-CF5B-4357-95AD-52B7A93C49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49623</xdr:colOff>
      <xdr:row>0</xdr:row>
      <xdr:rowOff>140342</xdr:rowOff>
    </xdr:from>
    <xdr:to>
      <xdr:col>16</xdr:col>
      <xdr:colOff>632330</xdr:colOff>
      <xdr:row>14</xdr:row>
      <xdr:rowOff>58165</xdr:rowOff>
    </xdr:to>
    <xdr:graphicFrame macro="">
      <xdr:nvGraphicFramePr>
        <xdr:cNvPr id="30" name="グラフ 29">
          <a:extLst>
            <a:ext uri="{FF2B5EF4-FFF2-40B4-BE49-F238E27FC236}">
              <a16:creationId xmlns:a16="http://schemas.microsoft.com/office/drawing/2014/main" id="{8FD6CB8C-712F-49AC-8A7D-4604F7BD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0.30166</cdr:x>
      <cdr:y>0.46907</cdr:y>
    </cdr:from>
    <cdr:to>
      <cdr:x>0.39292</cdr:x>
      <cdr:y>0.55412</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1546123" y="1650990"/>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78"/>
  <sheetViews>
    <sheetView zoomScaleNormal="100" workbookViewId="0">
      <pane xSplit="2" ySplit="5" topLeftCell="C465" activePane="bottomRight" state="frozen"/>
      <selection pane="topRight" activeCell="C1" sqref="C1"/>
      <selection pane="bottomLeft" activeCell="A8" sqref="A8"/>
      <selection pane="bottomRight" activeCell="C468" sqref="C468"/>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44291</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c r="C468" s="59"/>
      <c r="D468" s="49"/>
      <c r="E468" s="61"/>
      <c r="F468" s="60"/>
      <c r="G468" s="59"/>
      <c r="H468" s="61"/>
      <c r="I468" s="55"/>
      <c r="J468" s="59"/>
      <c r="K468" s="61"/>
      <c r="L468" s="59"/>
      <c r="M468" s="61"/>
      <c r="N468" s="48"/>
      <c r="O468" s="60"/>
      <c r="P468" s="124"/>
      <c r="Q468" s="60"/>
      <c r="R468" s="48"/>
      <c r="S468" s="60"/>
      <c r="T468" s="60"/>
      <c r="U468" s="78"/>
    </row>
    <row r="469" spans="2:29" ht="9.5" customHeight="1" thickBot="1" x14ac:dyDescent="0.6">
      <c r="B469" s="66"/>
      <c r="C469" s="79"/>
      <c r="D469" s="80"/>
      <c r="E469" s="82"/>
      <c r="F469" s="95"/>
      <c r="G469" s="79"/>
      <c r="H469" s="82"/>
      <c r="I469" s="82"/>
      <c r="J469" s="79"/>
      <c r="K469" s="82"/>
      <c r="L469" s="79"/>
      <c r="M469" s="82"/>
      <c r="N469" s="83"/>
      <c r="O469" s="81"/>
      <c r="P469" s="94"/>
      <c r="Q469" s="95"/>
      <c r="R469" s="120"/>
      <c r="S469" s="95"/>
      <c r="T469" s="95"/>
      <c r="U469" s="67"/>
    </row>
    <row r="471" spans="2:29" ht="13" customHeight="1" x14ac:dyDescent="0.55000000000000004">
      <c r="E471" s="112"/>
      <c r="F471" s="113"/>
      <c r="G471" s="112" t="s">
        <v>80</v>
      </c>
      <c r="H471" s="113"/>
      <c r="I471" s="113"/>
      <c r="J471" s="113"/>
      <c r="U471" s="72"/>
    </row>
    <row r="472" spans="2:29" ht="13" customHeight="1" x14ac:dyDescent="0.55000000000000004">
      <c r="E472" s="112" t="s">
        <v>98</v>
      </c>
      <c r="F472" s="113"/>
      <c r="G472" s="293" t="s">
        <v>79</v>
      </c>
      <c r="H472" s="294"/>
      <c r="I472" s="112" t="s">
        <v>106</v>
      </c>
      <c r="J472" s="113"/>
    </row>
    <row r="473" spans="2:29" ht="13" customHeight="1" x14ac:dyDescent="0.55000000000000004">
      <c r="B473" s="130"/>
      <c r="E473" s="114" t="s">
        <v>108</v>
      </c>
      <c r="F473" s="113"/>
      <c r="G473" s="115"/>
      <c r="H473" s="115"/>
      <c r="I473" s="112" t="s">
        <v>107</v>
      </c>
      <c r="J473" s="113"/>
    </row>
    <row r="474" spans="2:29" ht="18.5" customHeight="1" x14ac:dyDescent="0.55000000000000004">
      <c r="E474" s="112" t="s">
        <v>96</v>
      </c>
      <c r="F474" s="113"/>
      <c r="G474" s="112" t="s">
        <v>97</v>
      </c>
      <c r="H474" s="113"/>
      <c r="I474" s="113"/>
      <c r="J474" s="113"/>
    </row>
    <row r="475" spans="2:29" ht="13" customHeight="1" x14ac:dyDescent="0.55000000000000004">
      <c r="E475" s="112" t="s">
        <v>98</v>
      </c>
      <c r="F475" s="113"/>
      <c r="G475" s="112" t="s">
        <v>99</v>
      </c>
      <c r="H475" s="113"/>
      <c r="I475" s="113"/>
      <c r="J475" s="113"/>
    </row>
    <row r="476" spans="2:29" ht="13" customHeight="1" x14ac:dyDescent="0.55000000000000004">
      <c r="E476" s="112" t="s">
        <v>98</v>
      </c>
      <c r="F476" s="113"/>
      <c r="G476" s="112" t="s">
        <v>100</v>
      </c>
      <c r="H476" s="113"/>
      <c r="I476" s="113"/>
      <c r="J476" s="113"/>
    </row>
    <row r="477" spans="2:29" ht="13" customHeight="1" x14ac:dyDescent="0.55000000000000004">
      <c r="E477" s="112" t="s">
        <v>101</v>
      </c>
      <c r="F477" s="113"/>
      <c r="G477" s="112" t="s">
        <v>102</v>
      </c>
      <c r="H477" s="113"/>
      <c r="I477" s="113"/>
      <c r="J477" s="113"/>
    </row>
    <row r="478" spans="2:29" ht="13" customHeight="1" x14ac:dyDescent="0.55000000000000004">
      <c r="E478" s="112" t="s">
        <v>103</v>
      </c>
      <c r="F478" s="113"/>
      <c r="G478" s="112" t="s">
        <v>104</v>
      </c>
      <c r="H478" s="113"/>
      <c r="I478" s="113"/>
      <c r="J478" s="113"/>
    </row>
  </sheetData>
  <mergeCells count="12">
    <mergeCell ref="G472:H472"/>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72"/>
  <sheetViews>
    <sheetView topLeftCell="A4" zoomScale="96" zoomScaleNormal="96" workbookViewId="0">
      <pane xSplit="1" ySplit="4" topLeftCell="V463" activePane="bottomRight" state="frozen"/>
      <selection activeCell="A4" sqref="A4"/>
      <selection pane="topRight" activeCell="B4" sqref="B4"/>
      <selection pane="bottomLeft" activeCell="A8" sqref="A8"/>
      <selection pane="bottomRight" activeCell="O470" sqref="O470:AN470"/>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66" si="537">+BA344+1</f>
        <v>128</v>
      </c>
      <c r="BB345" s="130">
        <v>0</v>
      </c>
      <c r="BC345" s="27">
        <f t="shared" ref="BC345:BC376" si="538">+BC344+BB345</f>
        <v>22</v>
      </c>
      <c r="BD345" s="238">
        <f t="shared" ref="BD345:BD466"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+Y462+1</f>
        <v>275</v>
      </c>
      <c r="Z463" s="75">
        <f t="shared" ref="Z463" si="1970">+A463</f>
        <v>44287</v>
      </c>
      <c r="AA463" s="230">
        <f t="shared" ref="AA463" si="1971">+AF463+AL463+AR463</f>
        <v>12564</v>
      </c>
      <c r="AB463" s="230">
        <f t="shared" ref="AB463" si="1972">+AH463+AN463+AT463</f>
        <v>12139</v>
      </c>
      <c r="AC463" s="231">
        <f t="shared" ref="AC463" si="1973">+AJ463+AP463+AV463</f>
        <v>215</v>
      </c>
      <c r="AD463" s="183">
        <f t="shared" ref="AD463" si="1974">+AF463-AF462</f>
        <v>13</v>
      </c>
      <c r="AE463" s="243">
        <f t="shared" ref="AE463" si="1975">+AE462+AD463</f>
        <v>10275</v>
      </c>
      <c r="AF463" s="155">
        <v>11480</v>
      </c>
      <c r="AG463" s="184">
        <f t="shared" ref="AG463:AG464" si="1976">+AH463-AH462</f>
        <v>13</v>
      </c>
      <c r="AH463" s="155">
        <v>11108</v>
      </c>
      <c r="AI463" s="184">
        <f t="shared" ref="AI463" si="1977">+AJ463-AJ462</f>
        <v>0</v>
      </c>
      <c r="AJ463" s="185">
        <v>205</v>
      </c>
      <c r="AK463" s="186">
        <f t="shared" ref="AK463" si="1978">+AL463-AL462</f>
        <v>0</v>
      </c>
      <c r="AL463" s="155">
        <v>48</v>
      </c>
      <c r="AM463" s="184">
        <f t="shared" ref="AM463" si="1979">+AN463-AN462</f>
        <v>0</v>
      </c>
      <c r="AN463" s="155">
        <v>48</v>
      </c>
      <c r="AO463" s="184">
        <f t="shared" ref="AO463" si="1980">+AP463-AP462</f>
        <v>0</v>
      </c>
      <c r="AP463" s="187">
        <v>0</v>
      </c>
      <c r="AQ463" s="186">
        <f t="shared" ref="AQ463" si="1981">+AR463-AR462</f>
        <v>6</v>
      </c>
      <c r="AR463" s="155">
        <v>1036</v>
      </c>
      <c r="AS463" s="184">
        <f t="shared" ref="AS463" si="1982">+AT463-AT462</f>
        <v>2</v>
      </c>
      <c r="AT463" s="155">
        <v>983</v>
      </c>
      <c r="AU463" s="184">
        <f t="shared" ref="AU463" si="1983">+AV463-AV462</f>
        <v>0</v>
      </c>
      <c r="AV463" s="188">
        <v>10</v>
      </c>
      <c r="AW463" s="238">
        <f t="shared" ref="AW463:AW466" si="1984">+AW462+1</f>
        <v>302</v>
      </c>
      <c r="AX463" s="237">
        <f t="shared" ref="AX463" si="1985">+A463</f>
        <v>44287</v>
      </c>
      <c r="AY463" s="6">
        <v>0</v>
      </c>
      <c r="AZ463" s="238">
        <f t="shared" ref="AZ463" si="1986">+AZ462+AY463</f>
        <v>410</v>
      </c>
      <c r="BA463" s="238">
        <f t="shared" si="537"/>
        <v>246</v>
      </c>
      <c r="BB463" s="130">
        <v>0</v>
      </c>
      <c r="BC463" s="27">
        <f t="shared" ref="BC463" si="1987">+BC462+BB463</f>
        <v>964</v>
      </c>
      <c r="BD463" s="238">
        <f t="shared" si="539"/>
        <v>281</v>
      </c>
      <c r="BE463" s="229">
        <f t="shared" ref="BE463" si="1988">+Z463</f>
        <v>44287</v>
      </c>
      <c r="BF463" s="132">
        <f t="shared" ref="BF463" si="1989">+B463</f>
        <v>5</v>
      </c>
      <c r="BG463" s="132">
        <f t="shared" ref="BG463" si="1990">+BI463</f>
        <v>5305</v>
      </c>
      <c r="BH463" s="229">
        <f t="shared" ref="BH463" si="1991">+A463</f>
        <v>44287</v>
      </c>
      <c r="BI463" s="132">
        <f t="shared" ref="BI463" si="1992">+C463</f>
        <v>5305</v>
      </c>
      <c r="BJ463" s="1">
        <f t="shared" ref="BJ463" si="1993">+BE463</f>
        <v>44287</v>
      </c>
      <c r="BK463">
        <f t="shared" ref="BK463" si="1994">+L463</f>
        <v>20</v>
      </c>
      <c r="BL463">
        <f t="shared" ref="BL463" si="1995">+M463</f>
        <v>16</v>
      </c>
      <c r="BM463" s="1">
        <f t="shared" ref="BM463" si="1996">+BJ463</f>
        <v>44287</v>
      </c>
      <c r="BN463">
        <f t="shared" ref="BN463" si="1997">+BN462+BK463</f>
        <v>8647</v>
      </c>
      <c r="BO463">
        <f t="shared" ref="BO463" si="1998">+BO462+BL463</f>
        <v>4196</v>
      </c>
      <c r="BP463" s="179">
        <f t="shared" ref="BP463" si="1999">+A463</f>
        <v>44287</v>
      </c>
      <c r="BQ463">
        <f t="shared" ref="BQ463" si="2000">+AF463</f>
        <v>11480</v>
      </c>
      <c r="BR463">
        <f t="shared" ref="BR463" si="2001">+AH463</f>
        <v>11108</v>
      </c>
      <c r="BS463">
        <f t="shared" ref="BS463" si="2002">+AJ463</f>
        <v>205</v>
      </c>
      <c r="BT463">
        <v>15</v>
      </c>
      <c r="BU463">
        <f t="shared" ref="BU463" si="2003">+AD463</f>
        <v>13</v>
      </c>
      <c r="BV463">
        <f t="shared" ref="BV463" si="2004">+BV462+BU463</f>
        <v>330</v>
      </c>
      <c r="BW463" s="179">
        <f t="shared" ref="BW463" si="2005">+A463</f>
        <v>44287</v>
      </c>
      <c r="BX463">
        <f t="shared" ref="BX463" si="2006">+AL463</f>
        <v>48</v>
      </c>
      <c r="BY463">
        <f t="shared" ref="BY463" si="2007">+AN463</f>
        <v>48</v>
      </c>
      <c r="BZ463">
        <f t="shared" ref="BZ463" si="2008">+AP463</f>
        <v>0</v>
      </c>
      <c r="CA463" s="179">
        <f t="shared" ref="CA463" si="2009">+A463</f>
        <v>44287</v>
      </c>
      <c r="CB463">
        <f t="shared" ref="CB463" si="2010">+AR463</f>
        <v>1036</v>
      </c>
      <c r="CC463">
        <f t="shared" ref="CC463" si="2011">+AT463</f>
        <v>983</v>
      </c>
      <c r="CD463">
        <f t="shared" ref="CD463" si="2012">+AV463</f>
        <v>10</v>
      </c>
      <c r="CE463" s="179">
        <f t="shared" ref="CE463" si="2013">+A463</f>
        <v>44287</v>
      </c>
      <c r="CF463">
        <f t="shared" ref="CF463" si="2014">+AD463</f>
        <v>13</v>
      </c>
      <c r="CG463">
        <f t="shared" ref="CG463" si="2015">+AG463</f>
        <v>13</v>
      </c>
      <c r="CH463" s="179">
        <f t="shared" ref="CH463" si="2016">+A463</f>
        <v>44287</v>
      </c>
      <c r="CI463">
        <f t="shared" ref="CI463" si="2017">+AI463</f>
        <v>0</v>
      </c>
      <c r="CJ463" s="1">
        <f t="shared" ref="CJ463" si="2018">+Z463</f>
        <v>44287</v>
      </c>
      <c r="CK463" s="282">
        <f t="shared" ref="CK463" si="2019">+AD463</f>
        <v>13</v>
      </c>
      <c r="CL463" s="1">
        <f t="shared" ref="CL463" si="2020">+Z463</f>
        <v>44287</v>
      </c>
      <c r="CM463" s="283">
        <f t="shared" ref="CM463" si="2021">+AI463</f>
        <v>0</v>
      </c>
    </row>
    <row r="464" spans="1:91" ht="18" customHeight="1" x14ac:dyDescent="0.55000000000000004">
      <c r="A464" s="179">
        <v>44288</v>
      </c>
      <c r="B464" s="240">
        <v>19</v>
      </c>
      <c r="C464" s="154">
        <f t="shared" ref="C464" si="2022">+B464+C463</f>
        <v>5324</v>
      </c>
      <c r="D464" s="154">
        <f t="shared" ref="D464" si="2023">+C464-F464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+Y463+1</f>
        <v>276</v>
      </c>
      <c r="Z464" s="75">
        <f t="shared" ref="Z464" si="2024">+A464</f>
        <v>44288</v>
      </c>
      <c r="AA464" s="230">
        <f t="shared" ref="AA464" si="2025">+AF464+AL464+AR464</f>
        <v>12586</v>
      </c>
      <c r="AB464" s="230">
        <f t="shared" ref="AB464" si="2026">+AH464+AN464+AT464</f>
        <v>12157</v>
      </c>
      <c r="AC464" s="231">
        <f t="shared" ref="AC464" si="2027">+AJ464+AP464+AV464</f>
        <v>215</v>
      </c>
      <c r="AD464" s="183">
        <f t="shared" ref="AD464" si="2028">+AF464-AF463</f>
        <v>19</v>
      </c>
      <c r="AE464" s="243">
        <f t="shared" ref="AE464" si="2029">+AE463+AD464</f>
        <v>10294</v>
      </c>
      <c r="AF464" s="155">
        <v>11499</v>
      </c>
      <c r="AG464" s="184">
        <f t="shared" si="1976"/>
        <v>14</v>
      </c>
      <c r="AH464" s="155">
        <v>11122</v>
      </c>
      <c r="AI464" s="184">
        <f t="shared" ref="AI464" si="2030">+AJ464-AJ463</f>
        <v>0</v>
      </c>
      <c r="AJ464" s="185">
        <v>205</v>
      </c>
      <c r="AK464" s="186">
        <f t="shared" ref="AK464" si="2031">+AL464-AL463</f>
        <v>0</v>
      </c>
      <c r="AL464" s="155">
        <v>48</v>
      </c>
      <c r="AM464" s="184">
        <f t="shared" ref="AM464" si="2032">+AN464-AN463</f>
        <v>0</v>
      </c>
      <c r="AN464" s="155">
        <v>48</v>
      </c>
      <c r="AO464" s="184">
        <f t="shared" ref="AO464" si="2033">+AP464-AP463</f>
        <v>0</v>
      </c>
      <c r="AP464" s="187">
        <v>0</v>
      </c>
      <c r="AQ464" s="186">
        <f t="shared" ref="AQ464" si="2034">+AR464-AR463</f>
        <v>3</v>
      </c>
      <c r="AR464" s="155">
        <v>1039</v>
      </c>
      <c r="AS464" s="184">
        <f t="shared" ref="AS464" si="2035">+AT464-AT463</f>
        <v>4</v>
      </c>
      <c r="AT464" s="155">
        <v>987</v>
      </c>
      <c r="AU464" s="184">
        <f t="shared" ref="AU464" si="2036">+AV464-AV463</f>
        <v>0</v>
      </c>
      <c r="AV464" s="188">
        <v>10</v>
      </c>
      <c r="AW464" s="238">
        <f t="shared" si="1984"/>
        <v>303</v>
      </c>
      <c r="AX464" s="237">
        <f t="shared" ref="AX464" si="2037">+A464</f>
        <v>44288</v>
      </c>
      <c r="AY464" s="6">
        <v>0</v>
      </c>
      <c r="AZ464" s="238">
        <f t="shared" ref="AZ464" si="2038">+AZ463+AY464</f>
        <v>410</v>
      </c>
      <c r="BA464" s="238">
        <f t="shared" si="537"/>
        <v>247</v>
      </c>
      <c r="BB464" s="130">
        <v>0</v>
      </c>
      <c r="BC464" s="27">
        <f t="shared" ref="BC464" si="2039">+BC463+BB464</f>
        <v>964</v>
      </c>
      <c r="BD464" s="238">
        <f t="shared" si="539"/>
        <v>282</v>
      </c>
      <c r="BE464" s="229">
        <f t="shared" ref="BE464" si="2040">+Z464</f>
        <v>44288</v>
      </c>
      <c r="BF464" s="132">
        <f t="shared" ref="BF464" si="2041">+B464</f>
        <v>19</v>
      </c>
      <c r="BG464" s="132">
        <f t="shared" ref="BG464" si="2042">+BI464</f>
        <v>5324</v>
      </c>
      <c r="BH464" s="229">
        <f t="shared" ref="BH464" si="2043">+A464</f>
        <v>44288</v>
      </c>
      <c r="BI464" s="132">
        <f t="shared" ref="BI464" si="2044">+C464</f>
        <v>5324</v>
      </c>
      <c r="BJ464" s="1">
        <f t="shared" ref="BJ464" si="2045">+BE464</f>
        <v>44288</v>
      </c>
      <c r="BK464">
        <f t="shared" ref="BK464" si="2046">+L464</f>
        <v>24</v>
      </c>
      <c r="BL464">
        <f t="shared" ref="BL464" si="2047">+M464</f>
        <v>19</v>
      </c>
      <c r="BM464" s="1">
        <f t="shared" ref="BM464" si="2048">+BJ464</f>
        <v>44288</v>
      </c>
      <c r="BN464">
        <f t="shared" ref="BN464" si="2049">+BN463+BK464</f>
        <v>8671</v>
      </c>
      <c r="BO464">
        <f t="shared" ref="BO464" si="2050">+BO463+BL464</f>
        <v>4215</v>
      </c>
      <c r="BP464" s="179">
        <f t="shared" ref="BP464" si="2051">+A464</f>
        <v>44288</v>
      </c>
      <c r="BQ464">
        <f t="shared" ref="BQ464" si="2052">+AF464</f>
        <v>11499</v>
      </c>
      <c r="BR464">
        <f t="shared" ref="BR464" si="2053">+AH464</f>
        <v>11122</v>
      </c>
      <c r="BS464">
        <f t="shared" ref="BS464" si="2054">+AJ464</f>
        <v>205</v>
      </c>
      <c r="BT464">
        <v>15</v>
      </c>
      <c r="BU464">
        <f t="shared" ref="BU464" si="2055">+AD464</f>
        <v>19</v>
      </c>
      <c r="BV464">
        <f t="shared" ref="BV464" si="2056">+BV463+BU464</f>
        <v>349</v>
      </c>
      <c r="BW464" s="179">
        <f t="shared" ref="BW464" si="2057">+A464</f>
        <v>44288</v>
      </c>
      <c r="BX464">
        <f t="shared" ref="BX464" si="2058">+AL464</f>
        <v>48</v>
      </c>
      <c r="BY464">
        <f t="shared" ref="BY464" si="2059">+AN464</f>
        <v>48</v>
      </c>
      <c r="BZ464">
        <f t="shared" ref="BZ464" si="2060">+AP464</f>
        <v>0</v>
      </c>
      <c r="CA464" s="179">
        <f t="shared" ref="CA464" si="2061">+A464</f>
        <v>44288</v>
      </c>
      <c r="CB464">
        <f t="shared" ref="CB464" si="2062">+AR464</f>
        <v>1039</v>
      </c>
      <c r="CC464">
        <f t="shared" ref="CC464" si="2063">+AT464</f>
        <v>987</v>
      </c>
      <c r="CD464">
        <f t="shared" ref="CD464" si="2064">+AV464</f>
        <v>10</v>
      </c>
      <c r="CE464" s="179">
        <f t="shared" ref="CE464" si="2065">+A464</f>
        <v>44288</v>
      </c>
      <c r="CF464">
        <f t="shared" ref="CF464" si="2066">+AD464</f>
        <v>19</v>
      </c>
      <c r="CG464">
        <f t="shared" ref="CG464" si="2067">+AG464</f>
        <v>14</v>
      </c>
      <c r="CH464" s="179">
        <f t="shared" ref="CH464" si="2068">+A464</f>
        <v>44288</v>
      </c>
      <c r="CI464">
        <f t="shared" ref="CI464" si="2069">+AI464</f>
        <v>0</v>
      </c>
      <c r="CJ464" s="1">
        <f t="shared" ref="CJ464" si="2070">+Z464</f>
        <v>44288</v>
      </c>
      <c r="CK464" s="282">
        <f t="shared" ref="CK464" si="2071">+AD464</f>
        <v>19</v>
      </c>
      <c r="CL464" s="1">
        <f t="shared" ref="CL464" si="2072">+Z464</f>
        <v>44288</v>
      </c>
      <c r="CM464" s="283">
        <f t="shared" ref="CM464" si="2073">+AI464</f>
        <v>0</v>
      </c>
    </row>
    <row r="465" spans="1:91" ht="18" customHeight="1" x14ac:dyDescent="0.55000000000000004">
      <c r="A465" s="179">
        <v>44289</v>
      </c>
      <c r="B465" s="240">
        <v>11</v>
      </c>
      <c r="C465" s="154">
        <f t="shared" ref="C465" si="2074">+B465+C464</f>
        <v>5335</v>
      </c>
      <c r="D465" s="154">
        <f t="shared" ref="D465" si="2075">+C465-F465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+Y464+1</f>
        <v>277</v>
      </c>
      <c r="Z465" s="75">
        <f t="shared" ref="Z465:Z466" si="2076">+A465</f>
        <v>44289</v>
      </c>
      <c r="AA465" s="230">
        <f t="shared" ref="AA465" si="2077">+AF465+AL465+AR465</f>
        <v>12594</v>
      </c>
      <c r="AB465" s="230">
        <f t="shared" ref="AB465" si="2078">+AH465+AN465+AT465</f>
        <v>12173</v>
      </c>
      <c r="AC465" s="231">
        <f t="shared" ref="AC465" si="2079">+AJ465+AP465+AV465</f>
        <v>215</v>
      </c>
      <c r="AD465" s="183">
        <f t="shared" ref="AD465" si="2080">+AF465-AF464</f>
        <v>2</v>
      </c>
      <c r="AE465" s="243">
        <f t="shared" ref="AE465" si="2081">+AE464+AD465</f>
        <v>10296</v>
      </c>
      <c r="AF465" s="155">
        <v>11501</v>
      </c>
      <c r="AG465" s="184">
        <f t="shared" ref="AG465" si="2082">+AH465-AH464</f>
        <v>11</v>
      </c>
      <c r="AH465" s="155">
        <v>11133</v>
      </c>
      <c r="AI465" s="184">
        <f t="shared" ref="AI465" si="2083">+AJ465-AJ464</f>
        <v>0</v>
      </c>
      <c r="AJ465" s="185">
        <v>205</v>
      </c>
      <c r="AK465" s="186">
        <f t="shared" ref="AK465" si="2084">+AL465-AL464</f>
        <v>0</v>
      </c>
      <c r="AL465" s="155">
        <v>48</v>
      </c>
      <c r="AM465" s="184">
        <f t="shared" ref="AM465" si="2085">+AN465-AN464</f>
        <v>0</v>
      </c>
      <c r="AN465" s="155">
        <v>48</v>
      </c>
      <c r="AO465" s="184">
        <f t="shared" ref="AO465" si="2086">+AP465-AP464</f>
        <v>0</v>
      </c>
      <c r="AP465" s="187">
        <v>0</v>
      </c>
      <c r="AQ465" s="186">
        <f t="shared" ref="AQ465" si="2087">+AR465-AR464</f>
        <v>6</v>
      </c>
      <c r="AR465" s="155">
        <v>1045</v>
      </c>
      <c r="AS465" s="184">
        <f t="shared" ref="AS465" si="2088">+AT465-AT464</f>
        <v>5</v>
      </c>
      <c r="AT465" s="155">
        <v>992</v>
      </c>
      <c r="AU465" s="184">
        <f t="shared" ref="AU465" si="2089">+AV465-AV464</f>
        <v>0</v>
      </c>
      <c r="AV465" s="188">
        <v>10</v>
      </c>
      <c r="AW465" s="238">
        <f t="shared" si="1984"/>
        <v>304</v>
      </c>
      <c r="AX465" s="237">
        <f t="shared" ref="AX465:AX466" si="2090">+A465</f>
        <v>44289</v>
      </c>
      <c r="AY465" s="6">
        <v>0</v>
      </c>
      <c r="AZ465" s="238">
        <f t="shared" ref="AZ465" si="2091">+AZ464+AY465</f>
        <v>410</v>
      </c>
      <c r="BA465" s="238">
        <f t="shared" si="537"/>
        <v>248</v>
      </c>
      <c r="BB465" s="130">
        <v>0</v>
      </c>
      <c r="BC465" s="27">
        <f t="shared" ref="BC465" si="2092">+BC464+BB465</f>
        <v>964</v>
      </c>
      <c r="BD465" s="238">
        <f t="shared" si="539"/>
        <v>283</v>
      </c>
      <c r="BE465" s="229">
        <f t="shared" ref="BE465:BE466" si="2093">+Z465</f>
        <v>44289</v>
      </c>
      <c r="BF465" s="132">
        <f t="shared" ref="BF465:BF466" si="2094">+B465</f>
        <v>11</v>
      </c>
      <c r="BG465" s="132">
        <f t="shared" ref="BG465" si="2095">+BI465</f>
        <v>5335</v>
      </c>
      <c r="BH465" s="229">
        <f t="shared" ref="BH465:BH466" si="2096">+A465</f>
        <v>44289</v>
      </c>
      <c r="BI465" s="132">
        <f t="shared" ref="BI465" si="2097">+C465</f>
        <v>5335</v>
      </c>
      <c r="BJ465" s="1">
        <f t="shared" ref="BJ465:BJ466" si="2098">+BE465</f>
        <v>44289</v>
      </c>
      <c r="BK465">
        <f t="shared" ref="BK465:BK466" si="2099">+L465</f>
        <v>18</v>
      </c>
      <c r="BL465">
        <f t="shared" ref="BL465:BL466" si="2100">+M465</f>
        <v>17</v>
      </c>
      <c r="BM465" s="1">
        <f t="shared" ref="BM465:BM466" si="2101">+BJ465</f>
        <v>44289</v>
      </c>
      <c r="BN465">
        <f t="shared" ref="BN465" si="2102">+BN464+BK465</f>
        <v>8689</v>
      </c>
      <c r="BO465">
        <f t="shared" ref="BO465" si="2103">+BO464+BL465</f>
        <v>4232</v>
      </c>
      <c r="BP465" s="179">
        <f t="shared" ref="BP465:BP466" si="2104">+A465</f>
        <v>44289</v>
      </c>
      <c r="BQ465">
        <f t="shared" ref="BQ465:BQ466" si="2105">+AF465</f>
        <v>11501</v>
      </c>
      <c r="BR465">
        <f t="shared" ref="BR465" si="2106">+AH465</f>
        <v>11133</v>
      </c>
      <c r="BS465">
        <f t="shared" ref="BS465" si="2107">+AJ465</f>
        <v>205</v>
      </c>
      <c r="BT465">
        <v>15</v>
      </c>
      <c r="BU465">
        <f t="shared" ref="BU465" si="2108">+AD465</f>
        <v>2</v>
      </c>
      <c r="BV465">
        <f t="shared" ref="BV465" si="2109">+BV464+BU465</f>
        <v>351</v>
      </c>
      <c r="BW465" s="179">
        <f t="shared" ref="BW465:BW466" si="2110">+A465</f>
        <v>44289</v>
      </c>
      <c r="BX465">
        <f t="shared" ref="BX465" si="2111">+AL465</f>
        <v>48</v>
      </c>
      <c r="BY465">
        <f t="shared" ref="BY465" si="2112">+AN465</f>
        <v>48</v>
      </c>
      <c r="BZ465">
        <f t="shared" ref="BZ465" si="2113">+AP465</f>
        <v>0</v>
      </c>
      <c r="CA465" s="179">
        <f t="shared" ref="CA465:CA466" si="2114">+A465</f>
        <v>44289</v>
      </c>
      <c r="CB465">
        <f t="shared" ref="CB465:CB466" si="2115">+AR465</f>
        <v>1045</v>
      </c>
      <c r="CC465">
        <f t="shared" ref="CC465" si="2116">+AT465</f>
        <v>992</v>
      </c>
      <c r="CD465">
        <f t="shared" ref="CD465" si="2117">+AV465</f>
        <v>10</v>
      </c>
      <c r="CE465" s="179">
        <f t="shared" ref="CE465:CE466" si="2118">+A465</f>
        <v>44289</v>
      </c>
      <c r="CF465">
        <f t="shared" ref="CF465" si="2119">+AD465</f>
        <v>2</v>
      </c>
      <c r="CG465">
        <f t="shared" ref="CG465" si="2120">+AG465</f>
        <v>11</v>
      </c>
      <c r="CH465" s="179">
        <f t="shared" ref="CH465:CH466" si="2121">+A465</f>
        <v>44289</v>
      </c>
      <c r="CI465">
        <f t="shared" ref="CI465" si="2122">+AI465</f>
        <v>0</v>
      </c>
      <c r="CJ465" s="1">
        <f t="shared" ref="CJ465:CJ466" si="2123">+Z465</f>
        <v>44289</v>
      </c>
      <c r="CK465" s="282">
        <f t="shared" ref="CK465" si="2124">+AD465</f>
        <v>2</v>
      </c>
      <c r="CL465" s="1">
        <f t="shared" ref="CL465:CL466" si="2125">+Z465</f>
        <v>44289</v>
      </c>
      <c r="CM465" s="283">
        <f t="shared" ref="CM465" si="2126">+AI465</f>
        <v>0</v>
      </c>
    </row>
    <row r="466" spans="1:91" ht="18" customHeight="1" x14ac:dyDescent="0.55000000000000004">
      <c r="A466" s="179">
        <v>44290</v>
      </c>
      <c r="B466" s="240">
        <v>17</v>
      </c>
      <c r="C466" s="154">
        <f t="shared" ref="C466" si="2127">+B466+C465</f>
        <v>5352</v>
      </c>
      <c r="D466" s="154">
        <f t="shared" ref="D466" si="2128">+C466-F466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+Y465+1</f>
        <v>278</v>
      </c>
      <c r="Z466" s="75">
        <f t="shared" si="2076"/>
        <v>44290</v>
      </c>
      <c r="AA466" s="230">
        <f t="shared" ref="AA466" si="2129">+AF466+AL466+AR466</f>
        <v>12603</v>
      </c>
      <c r="AB466" s="230">
        <f t="shared" ref="AB466" si="2130">+AH466+AN466+AT466</f>
        <v>12184</v>
      </c>
      <c r="AC466" s="231">
        <f t="shared" ref="AC466" si="2131">+AJ466+AP466+AV466</f>
        <v>215</v>
      </c>
      <c r="AD466" s="183">
        <f t="shared" ref="AD466" si="2132">+AF466-AF465</f>
        <v>7</v>
      </c>
      <c r="AE466" s="243">
        <f t="shared" ref="AE466" si="2133">+AE465+AD466</f>
        <v>10303</v>
      </c>
      <c r="AF466" s="155">
        <v>11508</v>
      </c>
      <c r="AG466" s="184">
        <f t="shared" ref="AG466" si="2134">+AH466-AH465</f>
        <v>6</v>
      </c>
      <c r="AH466" s="155">
        <v>11139</v>
      </c>
      <c r="AI466" s="184">
        <f t="shared" ref="AI466" si="2135">+AJ466-AJ465</f>
        <v>0</v>
      </c>
      <c r="AJ466" s="185">
        <v>205</v>
      </c>
      <c r="AK466" s="186">
        <f t="shared" ref="AK466" si="2136">+AL466-AL465</f>
        <v>0</v>
      </c>
      <c r="AL466" s="155">
        <v>48</v>
      </c>
      <c r="AM466" s="184">
        <f t="shared" ref="AM466" si="2137">+AN466-AN465</f>
        <v>0</v>
      </c>
      <c r="AN466" s="155">
        <v>48</v>
      </c>
      <c r="AO466" s="184">
        <f t="shared" ref="AO466" si="2138">+AP466-AP465</f>
        <v>0</v>
      </c>
      <c r="AP466" s="187">
        <v>0</v>
      </c>
      <c r="AQ466" s="186">
        <f t="shared" ref="AQ466" si="2139">+AR466-AR465</f>
        <v>2</v>
      </c>
      <c r="AR466" s="155">
        <v>1047</v>
      </c>
      <c r="AS466" s="184">
        <f t="shared" ref="AS466" si="2140">+AT466-AT465</f>
        <v>5</v>
      </c>
      <c r="AT466" s="155">
        <v>997</v>
      </c>
      <c r="AU466" s="184">
        <f t="shared" ref="AU466" si="2141">+AV466-AV465</f>
        <v>0</v>
      </c>
      <c r="AV466" s="188">
        <v>10</v>
      </c>
      <c r="AW466" s="238">
        <f t="shared" si="1984"/>
        <v>305</v>
      </c>
      <c r="AX466" s="237">
        <f t="shared" si="2090"/>
        <v>44290</v>
      </c>
      <c r="AY466" s="6">
        <v>0</v>
      </c>
      <c r="AZ466" s="238">
        <f t="shared" ref="AZ466" si="2142">+AZ465+AY466</f>
        <v>410</v>
      </c>
      <c r="BA466" s="238">
        <f t="shared" si="537"/>
        <v>249</v>
      </c>
      <c r="BB466" s="130">
        <v>0</v>
      </c>
      <c r="BC466" s="27">
        <f t="shared" ref="BC466" si="2143">+BC465+BB466</f>
        <v>964</v>
      </c>
      <c r="BD466" s="238">
        <f t="shared" si="539"/>
        <v>284</v>
      </c>
      <c r="BE466" s="229">
        <f t="shared" ref="BE466" si="2144">+Z466</f>
        <v>44290</v>
      </c>
      <c r="BF466" s="132">
        <f t="shared" ref="BF466" si="2145">+B466</f>
        <v>17</v>
      </c>
      <c r="BG466" s="132">
        <f t="shared" ref="BG466" si="2146">+BI466</f>
        <v>5352</v>
      </c>
      <c r="BH466" s="229">
        <f t="shared" ref="BH466" si="2147">+A466</f>
        <v>44290</v>
      </c>
      <c r="BI466" s="132">
        <f t="shared" ref="BI466" si="2148">+C466</f>
        <v>5352</v>
      </c>
      <c r="BJ466" s="1">
        <f t="shared" ref="BJ466" si="2149">+BE466</f>
        <v>44290</v>
      </c>
      <c r="BK466">
        <f t="shared" ref="BK466" si="2150">+L466</f>
        <v>18</v>
      </c>
      <c r="BL466">
        <f t="shared" ref="BL466" si="2151">+M466</f>
        <v>13</v>
      </c>
      <c r="BM466" s="1">
        <f t="shared" ref="BM466" si="2152">+BJ466</f>
        <v>44290</v>
      </c>
      <c r="BN466">
        <f t="shared" ref="BN466" si="2153">+BN465+BK466</f>
        <v>8707</v>
      </c>
      <c r="BO466">
        <f t="shared" ref="BO466" si="2154">+BO465+BL466</f>
        <v>4245</v>
      </c>
      <c r="BP466" s="179">
        <f t="shared" ref="BP466" si="2155">+A466</f>
        <v>44290</v>
      </c>
      <c r="BQ466">
        <f t="shared" ref="BQ466" si="2156">+AF466</f>
        <v>11508</v>
      </c>
      <c r="BR466">
        <f t="shared" ref="BR466" si="2157">+AH466</f>
        <v>11139</v>
      </c>
      <c r="BS466">
        <f t="shared" ref="BS466" si="2158">+AJ466</f>
        <v>205</v>
      </c>
      <c r="BT466">
        <v>15</v>
      </c>
      <c r="BU466">
        <f t="shared" ref="BU466" si="2159">+AD466</f>
        <v>7</v>
      </c>
      <c r="BV466">
        <f t="shared" ref="BV466" si="2160">+BV465+BU466</f>
        <v>358</v>
      </c>
      <c r="BW466" s="179">
        <f t="shared" ref="BW466" si="2161">+A466</f>
        <v>44290</v>
      </c>
      <c r="BX466">
        <f t="shared" ref="BX466" si="2162">+AL466</f>
        <v>48</v>
      </c>
      <c r="BY466">
        <f t="shared" ref="BY466" si="2163">+AN466</f>
        <v>48</v>
      </c>
      <c r="BZ466">
        <f t="shared" ref="BZ466" si="2164">+AP466</f>
        <v>0</v>
      </c>
      <c r="CA466" s="179">
        <f t="shared" ref="CA466" si="2165">+A466</f>
        <v>44290</v>
      </c>
      <c r="CB466">
        <f t="shared" ref="CB466" si="2166">+AR466</f>
        <v>1047</v>
      </c>
      <c r="CC466">
        <f t="shared" ref="CC466" si="2167">+AT466</f>
        <v>997</v>
      </c>
      <c r="CD466">
        <f t="shared" ref="CD466" si="2168">+AV466</f>
        <v>10</v>
      </c>
      <c r="CE466" s="179">
        <f t="shared" ref="CE466" si="2169">+A466</f>
        <v>44290</v>
      </c>
      <c r="CF466">
        <f t="shared" ref="CF466" si="2170">+AD466</f>
        <v>7</v>
      </c>
      <c r="CG466">
        <f t="shared" ref="CG466" si="2171">+AG466</f>
        <v>6</v>
      </c>
      <c r="CH466" s="179">
        <f t="shared" ref="CH466" si="2172">+A466</f>
        <v>44290</v>
      </c>
      <c r="CI466">
        <f t="shared" ref="CI466" si="2173">+AI466</f>
        <v>0</v>
      </c>
      <c r="CJ466" s="1">
        <f t="shared" ref="CJ466" si="2174">+Z466</f>
        <v>44290</v>
      </c>
      <c r="CK466" s="282">
        <f t="shared" ref="CK466" si="2175">+AD466</f>
        <v>7</v>
      </c>
      <c r="CL466" s="1">
        <f t="shared" ref="CL466" si="2176">+Z466</f>
        <v>44290</v>
      </c>
      <c r="CM466" s="283">
        <f t="shared" ref="CM466" si="2177">+AI466</f>
        <v>0</v>
      </c>
    </row>
    <row r="467" spans="1:91" ht="18" customHeight="1" x14ac:dyDescent="0.55000000000000004">
      <c r="A467" s="179"/>
      <c r="B467" s="147"/>
      <c r="C467" s="154"/>
      <c r="D467" s="154"/>
      <c r="E467" s="147"/>
      <c r="F467" s="147"/>
      <c r="G467" s="147"/>
      <c r="H467" s="135"/>
      <c r="I467" s="147"/>
      <c r="J467" s="135"/>
      <c r="K467" s="42"/>
      <c r="L467" s="146"/>
      <c r="M467" s="147"/>
      <c r="N467" s="135"/>
      <c r="O467" s="135"/>
      <c r="P467" s="147"/>
      <c r="Q467" s="147"/>
      <c r="R467" s="135"/>
      <c r="S467" s="135"/>
      <c r="T467" s="147"/>
      <c r="U467" s="147"/>
      <c r="V467" s="135"/>
      <c r="W467" s="42"/>
      <c r="X467" s="148"/>
      <c r="Z467" s="75"/>
      <c r="AA467" s="230"/>
      <c r="AB467" s="230"/>
      <c r="AC467" s="231"/>
      <c r="AD467" s="183"/>
      <c r="AE467" s="243"/>
      <c r="AF467" s="155"/>
      <c r="AG467" s="184"/>
      <c r="AH467" s="155"/>
      <c r="AI467" s="184"/>
      <c r="AJ467" s="185"/>
      <c r="AK467" s="186"/>
      <c r="AL467" s="155"/>
      <c r="AM467" s="184"/>
      <c r="AN467" s="155"/>
      <c r="AO467" s="184"/>
      <c r="AP467" s="187"/>
      <c r="AQ467" s="186"/>
      <c r="AR467" s="155"/>
      <c r="AS467" s="184"/>
      <c r="AT467" s="155"/>
      <c r="AU467" s="184"/>
      <c r="AV467" s="188"/>
      <c r="AX467"/>
      <c r="AY467"/>
      <c r="AZ467"/>
      <c r="BB467"/>
      <c r="BQ467" s="45"/>
      <c r="BR467" s="45"/>
      <c r="BS467" s="45"/>
      <c r="BT467" s="45"/>
      <c r="BU467" s="45"/>
      <c r="BV467" s="45"/>
      <c r="BW467" s="45"/>
    </row>
    <row r="468" spans="1:91" ht="7" customHeight="1" thickBot="1" x14ac:dyDescent="0.6">
      <c r="A468" s="66"/>
      <c r="B468" s="146"/>
      <c r="C468" s="154"/>
      <c r="D468" s="147"/>
      <c r="E468" s="147"/>
      <c r="F468" s="147"/>
      <c r="G468" s="147"/>
      <c r="H468" s="135"/>
      <c r="I468" s="147"/>
      <c r="J468" s="135"/>
      <c r="K468" s="148"/>
      <c r="L468" s="146"/>
      <c r="M468" s="147"/>
      <c r="N468" s="135"/>
      <c r="O468" s="135"/>
      <c r="P468" s="147"/>
      <c r="Q468" s="147"/>
      <c r="R468" s="135"/>
      <c r="S468" s="135"/>
      <c r="T468" s="147"/>
      <c r="U468" s="147"/>
      <c r="V468" s="135"/>
      <c r="W468" s="42"/>
      <c r="X468" s="148"/>
      <c r="Z468" s="66"/>
      <c r="AA468" s="64"/>
      <c r="AB468" s="64"/>
      <c r="AC468" s="64"/>
      <c r="AD468" s="183"/>
      <c r="AE468" s="243"/>
      <c r="AF468" s="155"/>
      <c r="AG468" s="184"/>
      <c r="AH468" s="155"/>
      <c r="AI468" s="184"/>
      <c r="AJ468" s="185"/>
      <c r="AK468" s="186"/>
      <c r="AL468" s="155"/>
      <c r="AM468" s="184"/>
      <c r="AN468" s="155"/>
      <c r="AO468" s="184"/>
      <c r="AP468" s="187"/>
      <c r="AQ468" s="186"/>
      <c r="AR468" s="155"/>
      <c r="AS468" s="184"/>
      <c r="AT468" s="155"/>
      <c r="AU468" s="184"/>
      <c r="AV468" s="188"/>
    </row>
    <row r="469" spans="1:91" x14ac:dyDescent="0.55000000000000004">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AE469">
        <f>SUM(AD443:AD448)</f>
        <v>190</v>
      </c>
      <c r="AY469" s="45" t="s">
        <v>476</v>
      </c>
      <c r="BB469" s="45" t="s">
        <v>475</v>
      </c>
      <c r="BU469">
        <f>SUM(BU442:BU468)</f>
        <v>358</v>
      </c>
    </row>
    <row r="470" spans="1:91" x14ac:dyDescent="0.55000000000000004">
      <c r="AI470" s="259">
        <f>SUM(AI189:AI467)</f>
        <v>198</v>
      </c>
      <c r="AY470" s="45">
        <f>SUM(AY359:AY413)</f>
        <v>69</v>
      </c>
      <c r="BB470" s="45">
        <f>SUM(BB374:BB413)</f>
        <v>941</v>
      </c>
    </row>
    <row r="471" spans="1:91" x14ac:dyDescent="0.55000000000000004">
      <c r="L471">
        <f>SUM(L97:L470)</f>
        <v>8707</v>
      </c>
      <c r="P471">
        <f>SUM(P97:P470)</f>
        <v>1709</v>
      </c>
      <c r="AD471">
        <f>SUM(AD188:AD194)</f>
        <v>82</v>
      </c>
    </row>
    <row r="472" spans="1:91" ht="15.5" customHeight="1" x14ac:dyDescent="0.55000000000000004">
      <c r="A472" s="130"/>
      <c r="D472">
        <f>SUM(B229:B259)</f>
        <v>435</v>
      </c>
      <c r="Z472" s="130"/>
      <c r="AA472" s="130"/>
      <c r="AB472" s="130"/>
      <c r="AC472" s="130"/>
      <c r="AF472">
        <f>SUM(AD188:AD467)</f>
        <v>10305</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39"/>
  <sheetViews>
    <sheetView workbookViewId="0">
      <pane xSplit="3" ySplit="1" topLeftCell="D224" activePane="bottomRight" state="frozen"/>
      <selection pane="topRight" activeCell="C1" sqref="C1"/>
      <selection pane="bottomLeft" activeCell="A2" sqref="A2"/>
      <selection pane="bottomRight" activeCell="C231" sqref="C231"/>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29"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f t="shared" ref="B217" si="101">SUM(D217:AC217)-I217</f>
        <v>10</v>
      </c>
      <c r="C217" s="1">
        <v>44278</v>
      </c>
      <c r="D217">
        <v>3</v>
      </c>
      <c r="E217">
        <v>2</v>
      </c>
      <c r="F217">
        <v>1</v>
      </c>
      <c r="I217" s="265">
        <f t="shared" si="28"/>
        <v>4</v>
      </c>
      <c r="M217">
        <v>1</v>
      </c>
      <c r="W217">
        <v>1</v>
      </c>
      <c r="Z217">
        <v>2</v>
      </c>
      <c r="AD217" s="1">
        <f t="shared" ref="AD217" si="102">+C217</f>
        <v>44278</v>
      </c>
      <c r="AE217" s="266">
        <f t="shared" ref="AE217" si="103">+B217</f>
        <v>10</v>
      </c>
      <c r="AF217">
        <f t="shared" ref="AF217" si="104">+D217</f>
        <v>3</v>
      </c>
    </row>
    <row r="218" spans="2:35" x14ac:dyDescent="0.55000000000000004">
      <c r="B218" s="265">
        <f t="shared" ref="B218" si="105">SUM(D218:AC218)-I218</f>
        <v>11</v>
      </c>
      <c r="C218" s="1">
        <v>44279</v>
      </c>
      <c r="D218">
        <v>4</v>
      </c>
      <c r="E218">
        <v>4</v>
      </c>
      <c r="I218" s="265">
        <f t="shared" si="28"/>
        <v>3</v>
      </c>
      <c r="M218">
        <v>2</v>
      </c>
      <c r="R218">
        <v>1</v>
      </c>
      <c r="AD218" s="1">
        <f t="shared" ref="AD218" si="106">+C218</f>
        <v>44279</v>
      </c>
      <c r="AE218" s="266">
        <f t="shared" ref="AE218" si="107">+B218</f>
        <v>11</v>
      </c>
      <c r="AF218">
        <f t="shared" ref="AF218" si="108">+D218</f>
        <v>4</v>
      </c>
    </row>
    <row r="219" spans="2:35" x14ac:dyDescent="0.55000000000000004">
      <c r="B219" s="265">
        <f t="shared" ref="B219" si="109">SUM(D219:AC219)-I219</f>
        <v>11</v>
      </c>
      <c r="C219" s="1">
        <v>44280</v>
      </c>
      <c r="D219">
        <v>7</v>
      </c>
      <c r="E219">
        <v>2</v>
      </c>
      <c r="G219">
        <v>1</v>
      </c>
      <c r="H219">
        <v>1</v>
      </c>
      <c r="I219" s="265">
        <f t="shared" si="28"/>
        <v>0</v>
      </c>
      <c r="AD219" s="1">
        <f t="shared" ref="AD219" si="110">+C219</f>
        <v>44280</v>
      </c>
      <c r="AE219" s="266">
        <f t="shared" ref="AE219" si="111">+B219</f>
        <v>11</v>
      </c>
      <c r="AF219">
        <f t="shared" ref="AF219" si="112">+D219</f>
        <v>7</v>
      </c>
    </row>
    <row r="220" spans="2:35" x14ac:dyDescent="0.55000000000000004">
      <c r="B220" s="265">
        <f t="shared" ref="B220" si="113">SUM(D220:AC220)-I220</f>
        <v>11</v>
      </c>
      <c r="C220" s="1">
        <v>44281</v>
      </c>
      <c r="D220">
        <v>6</v>
      </c>
      <c r="E220">
        <v>1</v>
      </c>
      <c r="F220">
        <v>2</v>
      </c>
      <c r="I220" s="265">
        <f t="shared" si="28"/>
        <v>2</v>
      </c>
      <c r="S220">
        <v>2</v>
      </c>
      <c r="AD220" s="1">
        <f t="shared" ref="AD220" si="114">+C220</f>
        <v>44281</v>
      </c>
      <c r="AE220" s="266">
        <f t="shared" ref="AE220" si="115">+B220</f>
        <v>11</v>
      </c>
      <c r="AF220">
        <f t="shared" ref="AF220" si="116">+D220</f>
        <v>6</v>
      </c>
    </row>
    <row r="221" spans="2:35" x14ac:dyDescent="0.55000000000000004">
      <c r="B221" s="265">
        <f t="shared" ref="B221" si="117">SUM(D221:AC221)-I221</f>
        <v>8</v>
      </c>
      <c r="C221" s="1">
        <v>44282</v>
      </c>
      <c r="D221">
        <v>2</v>
      </c>
      <c r="E221">
        <v>1</v>
      </c>
      <c r="F221">
        <v>2</v>
      </c>
      <c r="G221">
        <v>1</v>
      </c>
      <c r="I221" s="265">
        <f t="shared" si="28"/>
        <v>2</v>
      </c>
      <c r="Q221">
        <v>1</v>
      </c>
      <c r="Z221">
        <v>1</v>
      </c>
      <c r="AD221" s="1">
        <f t="shared" ref="AD221" si="118">+C221</f>
        <v>44282</v>
      </c>
      <c r="AE221" s="266">
        <f t="shared" ref="AE221" si="119">+B221</f>
        <v>8</v>
      </c>
      <c r="AF221">
        <f t="shared" ref="AF221" si="120">+D221</f>
        <v>2</v>
      </c>
    </row>
    <row r="222" spans="2:35" x14ac:dyDescent="0.55000000000000004">
      <c r="B222" s="265">
        <f t="shared" ref="B222" si="121">SUM(D222:AC222)-I222</f>
        <v>15</v>
      </c>
      <c r="C222" s="1">
        <v>44283</v>
      </c>
      <c r="D222">
        <v>1</v>
      </c>
      <c r="E222">
        <v>8</v>
      </c>
      <c r="F222">
        <v>2</v>
      </c>
      <c r="I222" s="265">
        <f t="shared" si="28"/>
        <v>4</v>
      </c>
      <c r="S222">
        <v>1</v>
      </c>
      <c r="W222">
        <v>3</v>
      </c>
      <c r="AD222" s="1">
        <f t="shared" ref="AD222" si="122">+C222</f>
        <v>44283</v>
      </c>
      <c r="AE222" s="266">
        <f t="shared" ref="AE222" si="123">+B222</f>
        <v>15</v>
      </c>
      <c r="AF222">
        <f t="shared" ref="AF222" si="124">+D222</f>
        <v>1</v>
      </c>
    </row>
    <row r="223" spans="2:35" x14ac:dyDescent="0.55000000000000004">
      <c r="B223" s="265">
        <f t="shared" ref="B223" si="125">SUM(D223:AC223)-I223</f>
        <v>8</v>
      </c>
      <c r="C223" s="1">
        <v>44284</v>
      </c>
      <c r="D223">
        <v>3</v>
      </c>
      <c r="E223">
        <v>2</v>
      </c>
      <c r="F223">
        <v>3</v>
      </c>
      <c r="I223" s="265">
        <f t="shared" si="28"/>
        <v>0</v>
      </c>
      <c r="AD223" s="1">
        <f t="shared" ref="AD223" si="126">+C223</f>
        <v>44284</v>
      </c>
      <c r="AE223" s="266">
        <f t="shared" ref="AE223" si="127">+B223</f>
        <v>8</v>
      </c>
      <c r="AF223">
        <f t="shared" ref="AF223" si="128">+D223</f>
        <v>3</v>
      </c>
    </row>
    <row r="224" spans="2:35" x14ac:dyDescent="0.55000000000000004">
      <c r="B224" s="265">
        <f t="shared" ref="B224" si="129">SUM(D224:AC224)-I224</f>
        <v>5</v>
      </c>
      <c r="C224" s="1">
        <v>44285</v>
      </c>
      <c r="E224">
        <v>2</v>
      </c>
      <c r="G224">
        <v>1</v>
      </c>
      <c r="H224">
        <v>1</v>
      </c>
      <c r="I224" s="265">
        <f t="shared" si="28"/>
        <v>1</v>
      </c>
      <c r="P224">
        <v>1</v>
      </c>
      <c r="AD224" s="1">
        <f t="shared" ref="AD224" si="130">+C224</f>
        <v>44285</v>
      </c>
      <c r="AE224" s="266">
        <f t="shared" ref="AE224" si="131">+B224</f>
        <v>5</v>
      </c>
      <c r="AF224">
        <f t="shared" ref="AF224" si="132">+D224</f>
        <v>0</v>
      </c>
    </row>
    <row r="225" spans="2:32" x14ac:dyDescent="0.55000000000000004">
      <c r="B225" s="265">
        <f t="shared" ref="B225" si="133">SUM(D225:AC225)-I225</f>
        <v>10</v>
      </c>
      <c r="C225" s="1">
        <v>44286</v>
      </c>
      <c r="D225">
        <v>3</v>
      </c>
      <c r="E225">
        <v>3</v>
      </c>
      <c r="I225" s="265">
        <f t="shared" si="28"/>
        <v>4</v>
      </c>
      <c r="T225">
        <v>2</v>
      </c>
      <c r="W225">
        <v>1</v>
      </c>
      <c r="X225">
        <v>1</v>
      </c>
      <c r="AD225" s="1">
        <f t="shared" ref="AD225" si="134">+C225</f>
        <v>44286</v>
      </c>
      <c r="AE225" s="266">
        <f t="shared" ref="AE225" si="135">+B225</f>
        <v>10</v>
      </c>
      <c r="AF225">
        <f t="shared" ref="AF225" si="136">+D225</f>
        <v>3</v>
      </c>
    </row>
    <row r="226" spans="2:32" x14ac:dyDescent="0.55000000000000004">
      <c r="B226" s="265">
        <f t="shared" ref="B226" si="137">SUM(D226:AC226)-I226</f>
        <v>5</v>
      </c>
      <c r="C226" s="1">
        <v>44287</v>
      </c>
      <c r="D226">
        <v>2</v>
      </c>
      <c r="F226">
        <v>1</v>
      </c>
      <c r="G226">
        <v>1</v>
      </c>
      <c r="I226" s="265">
        <f t="shared" si="28"/>
        <v>1</v>
      </c>
      <c r="S226">
        <v>1</v>
      </c>
      <c r="AD226" s="1">
        <f t="shared" ref="AD226" si="138">+C226</f>
        <v>44287</v>
      </c>
      <c r="AE226" s="266">
        <f t="shared" ref="AE226" si="139">+B226</f>
        <v>5</v>
      </c>
      <c r="AF226">
        <f t="shared" ref="AF226" si="140">+D226</f>
        <v>2</v>
      </c>
    </row>
    <row r="227" spans="2:32" x14ac:dyDescent="0.55000000000000004">
      <c r="B227" s="265">
        <f t="shared" ref="B227" si="141">SUM(D227:AC227)-I227</f>
        <v>19</v>
      </c>
      <c r="C227" s="1">
        <v>44288</v>
      </c>
      <c r="D227">
        <v>4</v>
      </c>
      <c r="E227">
        <v>3</v>
      </c>
      <c r="H227">
        <v>9</v>
      </c>
      <c r="I227" s="265">
        <f t="shared" si="28"/>
        <v>3</v>
      </c>
      <c r="J227">
        <v>1</v>
      </c>
      <c r="T227">
        <v>1</v>
      </c>
      <c r="AA227">
        <v>1</v>
      </c>
      <c r="AD227" s="1">
        <f t="shared" ref="AD227" si="142">+C227</f>
        <v>44288</v>
      </c>
      <c r="AE227" s="266">
        <f t="shared" ref="AE227" si="143">+B227</f>
        <v>19</v>
      </c>
      <c r="AF227">
        <f t="shared" ref="AF227" si="144">+D227</f>
        <v>4</v>
      </c>
    </row>
    <row r="228" spans="2:32" x14ac:dyDescent="0.55000000000000004">
      <c r="B228" s="265">
        <f t="shared" ref="B228" si="145">SUM(D228:AC228)-I228</f>
        <v>11</v>
      </c>
      <c r="C228" s="1">
        <v>44289</v>
      </c>
      <c r="D228">
        <v>6</v>
      </c>
      <c r="E228">
        <v>2</v>
      </c>
      <c r="H228">
        <v>1</v>
      </c>
      <c r="I228" s="265">
        <f t="shared" si="28"/>
        <v>2</v>
      </c>
      <c r="J228">
        <v>1</v>
      </c>
      <c r="Z228">
        <v>1</v>
      </c>
      <c r="AD228" s="1">
        <f t="shared" ref="AD228" si="146">+C228</f>
        <v>44289</v>
      </c>
      <c r="AE228" s="266">
        <f t="shared" ref="AE228" si="147">+B228</f>
        <v>11</v>
      </c>
      <c r="AF228">
        <f t="shared" ref="AF228" si="148">+D228</f>
        <v>6</v>
      </c>
    </row>
    <row r="229" spans="2:32" x14ac:dyDescent="0.55000000000000004">
      <c r="B229" s="265">
        <f t="shared" ref="B229" si="149">SUM(D229:AC229)-I229</f>
        <v>17</v>
      </c>
      <c r="C229" s="1">
        <v>44290</v>
      </c>
      <c r="D229">
        <v>3</v>
      </c>
      <c r="F229">
        <v>3</v>
      </c>
      <c r="G229">
        <v>4</v>
      </c>
      <c r="H229">
        <v>1</v>
      </c>
      <c r="I229" s="265">
        <f t="shared" si="28"/>
        <v>6</v>
      </c>
      <c r="J229">
        <v>1</v>
      </c>
      <c r="T229">
        <v>2</v>
      </c>
      <c r="W229">
        <v>1</v>
      </c>
      <c r="Z229">
        <v>1</v>
      </c>
      <c r="AB229">
        <v>1</v>
      </c>
      <c r="AD229" s="1">
        <f t="shared" ref="AD229" si="150">+C229</f>
        <v>44290</v>
      </c>
      <c r="AE229" s="266">
        <f t="shared" ref="AE229" si="151">+B229</f>
        <v>17</v>
      </c>
      <c r="AF229">
        <f t="shared" ref="AF229" si="152">+D229</f>
        <v>3</v>
      </c>
    </row>
    <row r="230" spans="2:32" x14ac:dyDescent="0.55000000000000004">
      <c r="B230" s="265"/>
      <c r="C230" s="1"/>
      <c r="I230" s="265"/>
      <c r="AD230" s="1"/>
      <c r="AE230" s="266"/>
    </row>
    <row r="231" spans="2:32" x14ac:dyDescent="0.55000000000000004">
      <c r="B231" s="240"/>
      <c r="C231" s="1"/>
      <c r="AD231" s="278">
        <v>1</v>
      </c>
    </row>
    <row r="232" spans="2:32" s="264" customFormat="1" ht="5" customHeight="1" x14ac:dyDescent="0.55000000000000004">
      <c r="B232" s="263"/>
      <c r="C232" s="262"/>
      <c r="AC232" s="5"/>
    </row>
    <row r="233" spans="2:32" ht="5.5" customHeight="1" x14ac:dyDescent="0.55000000000000004">
      <c r="B233" s="256"/>
      <c r="C233" s="1"/>
    </row>
    <row r="234" spans="2:32" x14ac:dyDescent="0.55000000000000004">
      <c r="B234">
        <f>SUM(B2:B233)</f>
        <v>2998</v>
      </c>
      <c r="C234" s="1" t="s">
        <v>348</v>
      </c>
      <c r="D234" s="27">
        <f>SUM(D2:D233)</f>
        <v>1017</v>
      </c>
      <c r="E234" s="27">
        <f>SUM(E2:E233)</f>
        <v>564</v>
      </c>
      <c r="F234" s="27">
        <f>SUM(F2:F233)</f>
        <v>309</v>
      </c>
      <c r="G234" s="27">
        <f>SUM(G2:G233)</f>
        <v>211</v>
      </c>
      <c r="H234" s="27">
        <f>SUM(H2:H233)</f>
        <v>203</v>
      </c>
      <c r="J234">
        <f t="shared" ref="J234:AB234" si="153">SUM(J2:J233)</f>
        <v>49</v>
      </c>
      <c r="K234">
        <f t="shared" si="153"/>
        <v>2</v>
      </c>
      <c r="L234">
        <f t="shared" si="153"/>
        <v>7</v>
      </c>
      <c r="M234">
        <f t="shared" si="153"/>
        <v>24</v>
      </c>
      <c r="N234">
        <f t="shared" si="153"/>
        <v>12</v>
      </c>
      <c r="O234">
        <f t="shared" si="153"/>
        <v>25</v>
      </c>
      <c r="P234">
        <f t="shared" si="153"/>
        <v>35</v>
      </c>
      <c r="Q234">
        <f t="shared" si="153"/>
        <v>4</v>
      </c>
      <c r="R234">
        <f t="shared" si="153"/>
        <v>13</v>
      </c>
      <c r="S234">
        <f t="shared" si="153"/>
        <v>24</v>
      </c>
      <c r="T234">
        <f t="shared" si="153"/>
        <v>48</v>
      </c>
      <c r="U234">
        <f t="shared" si="153"/>
        <v>1</v>
      </c>
      <c r="V234">
        <f t="shared" si="153"/>
        <v>59</v>
      </c>
      <c r="W234">
        <f t="shared" si="153"/>
        <v>85</v>
      </c>
      <c r="X234">
        <f t="shared" si="153"/>
        <v>28</v>
      </c>
      <c r="Y234">
        <f t="shared" si="153"/>
        <v>35</v>
      </c>
      <c r="Z234">
        <f t="shared" si="153"/>
        <v>149</v>
      </c>
      <c r="AA234">
        <f t="shared" si="153"/>
        <v>47</v>
      </c>
      <c r="AB234">
        <f t="shared" si="153"/>
        <v>47</v>
      </c>
    </row>
    <row r="235" spans="2:32" x14ac:dyDescent="0.55000000000000004">
      <c r="C235" s="1"/>
    </row>
    <row r="236" spans="2:32" ht="5" customHeight="1" x14ac:dyDescent="0.55000000000000004">
      <c r="C236" s="1"/>
    </row>
    <row r="239" spans="2:32" x14ac:dyDescent="0.55000000000000004">
      <c r="B239" s="240"/>
      <c r="J239">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54:T92"/>
  <sheetViews>
    <sheetView tabSelected="1" topLeftCell="A2" zoomScale="70" zoomScaleNormal="70" workbookViewId="0">
      <selection activeCell="M19" sqref="M19"/>
    </sheetView>
  </sheetViews>
  <sheetFormatPr defaultRowHeight="18" x14ac:dyDescent="0.55000000000000004"/>
  <cols>
    <col min="1" max="1" width="1.1640625" customWidth="1"/>
  </cols>
  <sheetData>
    <row r="54" spans="20:20" x14ac:dyDescent="0.55000000000000004">
      <c r="T54" t="s">
        <v>556</v>
      </c>
    </row>
    <row r="89" spans="18:19" x14ac:dyDescent="0.55000000000000004">
      <c r="R89">
        <v>1</v>
      </c>
    </row>
    <row r="92" spans="18:19" x14ac:dyDescent="0.55000000000000004">
      <c r="S92">
        <v>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73"/>
  <sheetViews>
    <sheetView topLeftCell="A2" workbookViewId="0">
      <pane xSplit="2" ySplit="2" topLeftCell="C263" activePane="bottomRight" state="frozen"/>
      <selection activeCell="O24" sqref="O24"/>
      <selection pane="topRight" activeCell="O24" sqref="O24"/>
      <selection pane="bottomLeft" activeCell="O24" sqref="O24"/>
      <selection pane="bottomRight" activeCell="D271" sqref="D27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x14ac:dyDescent="0.55000000000000004">
      <c r="B271" s="249"/>
      <c r="C271" s="45"/>
      <c r="G271" s="1"/>
      <c r="H271" s="129"/>
      <c r="I271" s="286"/>
      <c r="J271" s="129"/>
      <c r="K271" s="287"/>
      <c r="L271" s="288"/>
      <c r="M271" s="286"/>
      <c r="N271" s="287"/>
      <c r="O271" s="129"/>
      <c r="P271" s="286"/>
      <c r="Q271" s="289"/>
      <c r="R271" s="290"/>
      <c r="S271" s="289"/>
      <c r="T271" s="129"/>
      <c r="U271" s="291"/>
      <c r="V271" s="286"/>
      <c r="W271" s="286"/>
      <c r="X271" s="129"/>
      <c r="Y271" s="286"/>
      <c r="Z271" s="129"/>
    </row>
    <row r="272" spans="1:26" ht="7.5" customHeight="1" x14ac:dyDescent="0.55000000000000004">
      <c r="H272" s="286"/>
      <c r="I272" s="286"/>
      <c r="J272" s="286"/>
      <c r="K272" s="286"/>
      <c r="L272" s="292"/>
      <c r="M272" s="286"/>
      <c r="N272" s="286"/>
      <c r="O272" s="286"/>
      <c r="P272" s="286"/>
      <c r="Q272" s="286"/>
      <c r="R272" s="292"/>
      <c r="S272" s="286"/>
      <c r="T272" s="286"/>
      <c r="U272" s="286"/>
      <c r="V272" s="286"/>
      <c r="W272" s="286"/>
      <c r="X272" s="129"/>
      <c r="Y272" s="286"/>
      <c r="Z272" s="129"/>
    </row>
    <row r="273" spans="8:26" x14ac:dyDescent="0.55000000000000004">
      <c r="H273" s="286"/>
      <c r="I273" s="286"/>
      <c r="J273" s="286"/>
      <c r="K273" s="286"/>
      <c r="L273" s="292"/>
      <c r="M273" s="286"/>
      <c r="N273" s="286"/>
      <c r="O273" s="286"/>
      <c r="P273" s="286"/>
      <c r="Q273" s="286"/>
      <c r="R273" s="292"/>
      <c r="S273" s="286"/>
      <c r="T273" s="286"/>
      <c r="U273" s="286"/>
      <c r="V273" s="286"/>
      <c r="W273" s="286"/>
      <c r="X273" s="129"/>
      <c r="Y273" s="286"/>
      <c r="Z273"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2021-04-05T23:52:02Z</dcterms:modified>
</cp:coreProperties>
</file>