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5B0C66C-936C-483B-9F32-4F894D4CE9A4}" xr6:coauthVersionLast="46" xr6:coauthVersionMax="46" xr10:uidLastSave="{00000000-0000-0000-0000-000000000000}"/>
  <bookViews>
    <workbookView xWindow="-110" yWindow="-110" windowWidth="19420" windowHeight="9600" tabRatio="802" firstSheet="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19" i="2" l="1"/>
  <c r="AA519" i="2"/>
  <c r="Z519" i="2"/>
  <c r="Y519" i="2"/>
  <c r="X519" i="2"/>
  <c r="W519" i="2"/>
  <c r="K519" i="2"/>
  <c r="CM518" i="5"/>
  <c r="CL518" i="5"/>
  <c r="CK518" i="5"/>
  <c r="CJ518" i="5"/>
  <c r="CI518" i="5"/>
  <c r="CH518" i="5"/>
  <c r="CG518" i="5"/>
  <c r="CF518" i="5"/>
  <c r="CE518" i="5"/>
  <c r="CD518" i="5"/>
  <c r="CC518" i="5"/>
  <c r="CB518" i="5"/>
  <c r="CA518" i="5"/>
  <c r="BZ518" i="5"/>
  <c r="BY518" i="5"/>
  <c r="BX518" i="5"/>
  <c r="BW518" i="5"/>
  <c r="BV518" i="5"/>
  <c r="BU518" i="5"/>
  <c r="BS518" i="5"/>
  <c r="BR518" i="5"/>
  <c r="BQ518" i="5"/>
  <c r="BP518" i="5"/>
  <c r="BO518" i="5"/>
  <c r="BN518" i="5"/>
  <c r="BL518" i="5"/>
  <c r="BK518" i="5"/>
  <c r="BI518" i="5"/>
  <c r="BH518" i="5"/>
  <c r="BG518" i="5"/>
  <c r="BF518" i="5"/>
  <c r="BE518" i="5"/>
  <c r="BJ518" i="5" s="1"/>
  <c r="BM518" i="5" s="1"/>
  <c r="BD518" i="5"/>
  <c r="BC518" i="5"/>
  <c r="BA518" i="5"/>
  <c r="AZ518" i="5"/>
  <c r="AG518" i="5"/>
  <c r="AU518" i="5"/>
  <c r="AS518" i="5"/>
  <c r="P519" i="2"/>
  <c r="O519" i="2"/>
  <c r="M519" i="2"/>
  <c r="H519" i="2"/>
  <c r="B281" i="7"/>
  <c r="AG281" i="7" s="1"/>
  <c r="I281" i="7"/>
  <c r="AH281" i="7"/>
  <c r="AF281" i="7"/>
  <c r="Y322" i="6"/>
  <c r="Z322" i="6" s="1"/>
  <c r="X322" i="6"/>
  <c r="V322" i="6"/>
  <c r="U322" i="6"/>
  <c r="T322" i="6"/>
  <c r="S322" i="6"/>
  <c r="R322" i="6"/>
  <c r="N322" i="6"/>
  <c r="L322" i="6"/>
  <c r="K322" i="6"/>
  <c r="I322" i="6"/>
  <c r="W322" i="6" s="1"/>
  <c r="AD518" i="5"/>
  <c r="AE518" i="5" s="1"/>
  <c r="AC518" i="5"/>
  <c r="AB518" i="5"/>
  <c r="AA518" i="5"/>
  <c r="Z518" i="5"/>
  <c r="Y518" i="5"/>
  <c r="C518" i="5"/>
  <c r="D518" i="5" s="1"/>
  <c r="AI518" i="5"/>
  <c r="AQ518" i="5"/>
  <c r="AO518" i="5"/>
  <c r="AM518" i="5"/>
  <c r="AK518" i="5"/>
  <c r="AX518" i="5"/>
  <c r="AW518" i="5"/>
  <c r="AU517" i="5"/>
  <c r="AS517" i="5"/>
  <c r="AQ517" i="5"/>
  <c r="AO517" i="5"/>
  <c r="AM517" i="5"/>
  <c r="AG517" i="5"/>
  <c r="CG517" i="5" s="1"/>
  <c r="AK517" i="5"/>
  <c r="AI517" i="5"/>
  <c r="CI517" i="5" s="1"/>
  <c r="AA518" i="2"/>
  <c r="Z518" i="2"/>
  <c r="X518" i="2"/>
  <c r="W518" i="2"/>
  <c r="P518" i="2"/>
  <c r="CH517" i="5"/>
  <c r="CE517" i="5"/>
  <c r="CD517" i="5"/>
  <c r="CC517" i="5"/>
  <c r="CB517" i="5"/>
  <c r="CA517" i="5"/>
  <c r="BZ517" i="5"/>
  <c r="BY517" i="5"/>
  <c r="BX517" i="5"/>
  <c r="BW517" i="5"/>
  <c r="BS517" i="5"/>
  <c r="BR517" i="5"/>
  <c r="BQ517" i="5"/>
  <c r="BP517" i="5"/>
  <c r="BL517" i="5"/>
  <c r="BK517" i="5"/>
  <c r="BH517" i="5"/>
  <c r="BF517" i="5"/>
  <c r="AX517" i="5"/>
  <c r="AD517" i="5"/>
  <c r="AC517" i="5"/>
  <c r="AB517" i="5"/>
  <c r="AA517" i="5"/>
  <c r="Z517" i="5"/>
  <c r="BE517" i="5" s="1"/>
  <c r="BJ517" i="5" s="1"/>
  <c r="BM517" i="5" s="1"/>
  <c r="AH280" i="7"/>
  <c r="AF280" i="7"/>
  <c r="I280" i="7"/>
  <c r="B280" i="7" s="1"/>
  <c r="AG280" i="7" s="1"/>
  <c r="Y321" i="6"/>
  <c r="V321" i="6"/>
  <c r="U321" i="6"/>
  <c r="AG516" i="5"/>
  <c r="I519" i="2" l="1"/>
  <c r="CJ517" i="5"/>
  <c r="CL517" i="5"/>
  <c r="CM517" i="5"/>
  <c r="CF517" i="5"/>
  <c r="CK517" i="5"/>
  <c r="BU517" i="5"/>
  <c r="P517" i="2"/>
  <c r="AA517" i="2"/>
  <c r="Z517" i="2"/>
  <c r="X517" i="2"/>
  <c r="W517" i="2"/>
  <c r="CH516" i="5"/>
  <c r="CG516" i="5"/>
  <c r="CE516" i="5"/>
  <c r="CD516" i="5"/>
  <c r="CC516" i="5"/>
  <c r="CB516" i="5"/>
  <c r="CA516" i="5"/>
  <c r="BZ516" i="5"/>
  <c r="BY516" i="5"/>
  <c r="BX516" i="5"/>
  <c r="BW516" i="5"/>
  <c r="BS516" i="5"/>
  <c r="BR516" i="5"/>
  <c r="BQ516" i="5"/>
  <c r="BP516" i="5"/>
  <c r="BL516" i="5"/>
  <c r="BK516" i="5"/>
  <c r="BH516" i="5"/>
  <c r="BF516" i="5"/>
  <c r="AX516" i="5"/>
  <c r="AS516" i="5"/>
  <c r="AU516" i="5"/>
  <c r="AI516" i="5"/>
  <c r="CM516" i="5" s="1"/>
  <c r="AQ516" i="5"/>
  <c r="AO516" i="5"/>
  <c r="AM516" i="5"/>
  <c r="AK516" i="5"/>
  <c r="AD516" i="5"/>
  <c r="AC516" i="5"/>
  <c r="AB516" i="5"/>
  <c r="AA516" i="5"/>
  <c r="Z516" i="5"/>
  <c r="BE516" i="5" s="1"/>
  <c r="BJ516" i="5" s="1"/>
  <c r="BM516" i="5" s="1"/>
  <c r="I279" i="7"/>
  <c r="B279" i="7" s="1"/>
  <c r="AG279" i="7" s="1"/>
  <c r="AH279" i="7"/>
  <c r="AF279" i="7"/>
  <c r="Y320" i="6"/>
  <c r="V320" i="6"/>
  <c r="U320" i="6"/>
  <c r="AA516" i="2"/>
  <c r="Z516" i="2"/>
  <c r="X516" i="2"/>
  <c r="W516" i="2"/>
  <c r="AS515" i="5"/>
  <c r="AG515" i="5"/>
  <c r="CG515" i="5" s="1"/>
  <c r="P516" i="2"/>
  <c r="CH515" i="5"/>
  <c r="CE515" i="5"/>
  <c r="CD515" i="5"/>
  <c r="CC515" i="5"/>
  <c r="CB515" i="5"/>
  <c r="CA515" i="5"/>
  <c r="BZ515" i="5"/>
  <c r="BY515" i="5"/>
  <c r="BX515" i="5"/>
  <c r="BW515" i="5"/>
  <c r="BS515" i="5"/>
  <c r="BR515" i="5"/>
  <c r="BQ515" i="5"/>
  <c r="BP515" i="5"/>
  <c r="BL515" i="5"/>
  <c r="BK515" i="5"/>
  <c r="BH515" i="5"/>
  <c r="BF515" i="5"/>
  <c r="AX515" i="5"/>
  <c r="AU515" i="5"/>
  <c r="AQ515" i="5"/>
  <c r="AO515" i="5"/>
  <c r="AM515" i="5"/>
  <c r="AK515" i="5"/>
  <c r="AI515" i="5"/>
  <c r="CM515" i="5" s="1"/>
  <c r="AD515" i="5"/>
  <c r="AC515" i="5"/>
  <c r="AB515" i="5"/>
  <c r="AA515" i="5"/>
  <c r="Z515" i="5"/>
  <c r="CL515" i="5" s="1"/>
  <c r="AH278" i="7"/>
  <c r="AF278" i="7"/>
  <c r="I278" i="7"/>
  <c r="B278" i="7" s="1"/>
  <c r="AG278" i="7" s="1"/>
  <c r="Y319" i="6"/>
  <c r="V319" i="6"/>
  <c r="U319" i="6"/>
  <c r="AA515" i="2"/>
  <c r="Z515" i="2"/>
  <c r="X515" i="2"/>
  <c r="W515" i="2"/>
  <c r="AS514" i="5"/>
  <c r="AG514" i="5"/>
  <c r="CG514" i="5" s="1"/>
  <c r="P515" i="2"/>
  <c r="CH514" i="5"/>
  <c r="CE514" i="5"/>
  <c r="CD514" i="5"/>
  <c r="CC514" i="5"/>
  <c r="CB514" i="5"/>
  <c r="CA514" i="5"/>
  <c r="BZ514" i="5"/>
  <c r="BY514" i="5"/>
  <c r="BX514" i="5"/>
  <c r="BW514" i="5"/>
  <c r="BS514" i="5"/>
  <c r="BR514" i="5"/>
  <c r="BQ514" i="5"/>
  <c r="BP514" i="5"/>
  <c r="BL514" i="5"/>
  <c r="BK514" i="5"/>
  <c r="BH514" i="5"/>
  <c r="BF514" i="5"/>
  <c r="AX514" i="5"/>
  <c r="AU514" i="5"/>
  <c r="AI514" i="5"/>
  <c r="CM514" i="5" s="1"/>
  <c r="AQ514" i="5"/>
  <c r="AO514" i="5"/>
  <c r="AM514" i="5"/>
  <c r="AK514" i="5"/>
  <c r="AD514" i="5"/>
  <c r="BU514" i="5" s="1"/>
  <c r="AC514" i="5"/>
  <c r="AB514" i="5"/>
  <c r="AA514" i="5"/>
  <c r="Z514" i="5"/>
  <c r="BE514" i="5" s="1"/>
  <c r="BJ514" i="5" s="1"/>
  <c r="BM514" i="5" s="1"/>
  <c r="I277" i="7"/>
  <c r="B277" i="7" s="1"/>
  <c r="AG277" i="7" s="1"/>
  <c r="AH277" i="7"/>
  <c r="AF277" i="7"/>
  <c r="Y318" i="6"/>
  <c r="V318" i="6"/>
  <c r="U318" i="6"/>
  <c r="AU513" i="5"/>
  <c r="AS513" i="5"/>
  <c r="AG513" i="5"/>
  <c r="CG513" i="5" s="1"/>
  <c r="CH513" i="5"/>
  <c r="CE513" i="5"/>
  <c r="CD513" i="5"/>
  <c r="CC513" i="5"/>
  <c r="CB513" i="5"/>
  <c r="CA513" i="5"/>
  <c r="BZ513" i="5"/>
  <c r="BY513" i="5"/>
  <c r="BX513" i="5"/>
  <c r="BW513" i="5"/>
  <c r="BS513" i="5"/>
  <c r="BR513" i="5"/>
  <c r="BQ513" i="5"/>
  <c r="BP513" i="5"/>
  <c r="BL513" i="5"/>
  <c r="BK513" i="5"/>
  <c r="BH513" i="5"/>
  <c r="BF513" i="5"/>
  <c r="AX513" i="5"/>
  <c r="AQ513" i="5"/>
  <c r="AO513" i="5"/>
  <c r="AM513" i="5"/>
  <c r="AK513" i="5"/>
  <c r="AI513" i="5"/>
  <c r="CI513" i="5" s="1"/>
  <c r="AD513" i="5"/>
  <c r="BU513" i="5" s="1"/>
  <c r="AC513" i="5"/>
  <c r="AB513" i="5"/>
  <c r="AA513" i="5"/>
  <c r="Z513" i="5"/>
  <c r="CL513" i="5" s="1"/>
  <c r="I276" i="7"/>
  <c r="B276" i="7" s="1"/>
  <c r="AG276" i="7" s="1"/>
  <c r="AH276" i="7"/>
  <c r="AF276" i="7"/>
  <c r="Y317" i="6"/>
  <c r="V317" i="6"/>
  <c r="U317" i="6"/>
  <c r="AA514" i="2"/>
  <c r="Z514" i="2"/>
  <c r="X514" i="2"/>
  <c r="W514" i="2"/>
  <c r="P514" i="2"/>
  <c r="CH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CG512" i="5" s="1"/>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CM511" i="5" s="1"/>
  <c r="AG511" i="5"/>
  <c r="CG511" i="5" s="1"/>
  <c r="AA512" i="2"/>
  <c r="Z512" i="2"/>
  <c r="X512" i="2"/>
  <c r="W512" i="2"/>
  <c r="P512" i="2"/>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6"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CI511" i="5" l="1"/>
  <c r="CI516" i="5"/>
  <c r="CJ516" i="5"/>
  <c r="CL516" i="5"/>
  <c r="BU516" i="5"/>
  <c r="CK516" i="5"/>
  <c r="CF516" i="5"/>
  <c r="CI514" i="5"/>
  <c r="CI515" i="5"/>
  <c r="CJ514" i="5"/>
  <c r="CJ515" i="5"/>
  <c r="BE515" i="5"/>
  <c r="BJ515" i="5" s="1"/>
  <c r="BM515" i="5" s="1"/>
  <c r="BU515" i="5"/>
  <c r="CK515" i="5"/>
  <c r="CF515" i="5"/>
  <c r="CL514" i="5"/>
  <c r="CJ513" i="5"/>
  <c r="CK514" i="5"/>
  <c r="CF514" i="5"/>
  <c r="CK513" i="5"/>
  <c r="BE513" i="5"/>
  <c r="BJ513" i="5" s="1"/>
  <c r="BM513" i="5" s="1"/>
  <c r="CM513" i="5"/>
  <c r="CF513" i="5"/>
  <c r="BE512" i="5"/>
  <c r="BJ512" i="5" s="1"/>
  <c r="BM512" i="5" s="1"/>
  <c r="CL511" i="5"/>
  <c r="CI512" i="5"/>
  <c r="CJ510" i="5"/>
  <c r="CJ512" i="5"/>
  <c r="CK512" i="5"/>
  <c r="CF512" i="5"/>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6"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W513" i="5" s="1"/>
  <c r="AW514" i="5" s="1"/>
  <c r="AW515" i="5" s="1"/>
  <c r="AW516" i="5" s="1"/>
  <c r="AW517"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Y513" i="5" s="1"/>
  <c r="Y514" i="5" s="1"/>
  <c r="Y515" i="5" s="1"/>
  <c r="Y516" i="5" s="1"/>
  <c r="Y517"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6"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21" i="5" s="1"/>
  <c r="CF443" i="5"/>
  <c r="AE521"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BV513" i="5" s="1"/>
  <c r="BV514" i="5" s="1"/>
  <c r="BV515" i="5" s="1"/>
  <c r="BV516" i="5" s="1"/>
  <c r="BV517"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22" i="5"/>
  <c r="CH378" i="5" l="1"/>
  <c r="CE378" i="5"/>
  <c r="CD378" i="5"/>
  <c r="CC378" i="5"/>
  <c r="CB378" i="5"/>
  <c r="CA378" i="5"/>
  <c r="BZ378" i="5"/>
  <c r="BY378" i="5"/>
  <c r="BX378" i="5"/>
  <c r="BW378" i="5"/>
  <c r="BS378" i="5"/>
  <c r="BR378" i="5"/>
  <c r="BQ378" i="5"/>
  <c r="BP378" i="5"/>
  <c r="BL378" i="5"/>
  <c r="BK378" i="5"/>
  <c r="BH378" i="5"/>
  <c r="BF378" i="5"/>
  <c r="BB522"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6"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R319" i="6" s="1"/>
  <c r="R320" i="6" s="1"/>
  <c r="R32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L317" i="6" s="1"/>
  <c r="L318" i="6" s="1"/>
  <c r="L319" i="6" s="1"/>
  <c r="L320" i="6" s="1"/>
  <c r="L321"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6" i="7"/>
  <c r="R286"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6" i="7"/>
  <c r="AC286" i="7"/>
  <c r="AB286" i="7"/>
  <c r="Z286" i="7"/>
  <c r="G286" i="7"/>
  <c r="W286" i="7"/>
  <c r="P286" i="7"/>
  <c r="M286" i="7"/>
  <c r="E286"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91"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BD513" i="5" s="1"/>
  <c r="BD514" i="5" s="1"/>
  <c r="BD515" i="5" s="1"/>
  <c r="BD516" i="5" s="1"/>
  <c r="BD517"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24"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BA513" i="5" s="1"/>
  <c r="BA514" i="5" s="1"/>
  <c r="BA515" i="5" s="1"/>
  <c r="BA516" i="5" s="1"/>
  <c r="BA51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S317" i="6" s="1"/>
  <c r="S318" i="6" s="1"/>
  <c r="S319" i="6" s="1"/>
  <c r="S320" i="6" s="1"/>
  <c r="S321"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N317" i="6" s="1"/>
  <c r="N318" i="6" s="1"/>
  <c r="N319" i="6" s="1"/>
  <c r="N320" i="6" s="1"/>
  <c r="N32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K317" i="6" s="1"/>
  <c r="K318" i="6" s="1"/>
  <c r="K319" i="6" s="1"/>
  <c r="K320" i="6" s="1"/>
  <c r="K32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T317" i="6" s="1"/>
  <c r="T318" i="6" s="1"/>
  <c r="T319" i="6" s="1"/>
  <c r="T320" i="6" s="1"/>
  <c r="T321"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X317" i="6" s="1"/>
  <c r="X318" i="6" s="1"/>
  <c r="X319" i="6" s="1"/>
  <c r="X320" i="6" s="1"/>
  <c r="X32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Z317" i="6" s="1"/>
  <c r="Z318" i="6" s="1"/>
  <c r="Z319" i="6" s="1"/>
  <c r="Z320" i="6" s="1"/>
  <c r="Z321"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2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AE513" i="5" s="1"/>
  <c r="AE514" i="5" s="1"/>
  <c r="AE515" i="5" s="1"/>
  <c r="AE516" i="5" s="1"/>
  <c r="AE517" i="5" s="1"/>
  <c r="I44" i="6"/>
  <c r="W43" i="6"/>
  <c r="AF524" i="5"/>
  <c r="AD523"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BC513" i="5" s="1"/>
  <c r="BC514" i="5" s="1"/>
  <c r="BC515" i="5" s="1"/>
  <c r="BC516" i="5" s="1"/>
  <c r="BC517"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Z513" i="5" s="1"/>
  <c r="AZ514" i="5" s="1"/>
  <c r="AZ515" i="5" s="1"/>
  <c r="AZ516" i="5" s="1"/>
  <c r="AZ517"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23" i="5"/>
  <c r="L523"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N513" i="5" s="1"/>
  <c r="BN514" i="5" s="1"/>
  <c r="BN515" i="5" s="1"/>
  <c r="BN516" i="5" s="1"/>
  <c r="BN517"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BO513" i="5" s="1"/>
  <c r="BO514" i="5" s="1"/>
  <c r="BO515" i="5" s="1"/>
  <c r="BO516" i="5" s="1"/>
  <c r="BO517"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O514" i="2" s="1"/>
  <c r="O515" i="2" s="1"/>
  <c r="O516" i="2" s="1"/>
  <c r="O517" i="2" s="1"/>
  <c r="O518"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D279" i="5"/>
  <c r="C280" i="5"/>
  <c r="BI279" i="5"/>
  <c r="BG279" i="5" s="1"/>
  <c r="H179" i="2"/>
  <c r="Y178" i="2"/>
  <c r="M151" i="2"/>
  <c r="AB150" i="2"/>
  <c r="I150" i="2"/>
  <c r="W316" i="6" l="1"/>
  <c r="I317" i="6"/>
  <c r="D280" i="5"/>
  <c r="C281" i="5"/>
  <c r="BI280" i="5"/>
  <c r="BG280" i="5" s="1"/>
  <c r="AB151" i="2"/>
  <c r="M152" i="2"/>
  <c r="I151" i="2"/>
  <c r="Y179" i="2"/>
  <c r="H180" i="2"/>
  <c r="W317" i="6" l="1"/>
  <c r="I318" i="6"/>
  <c r="D281" i="5"/>
  <c r="C282" i="5"/>
  <c r="BI281" i="5"/>
  <c r="BG281" i="5" s="1"/>
  <c r="Y180" i="2"/>
  <c r="H181" i="2"/>
  <c r="AB152" i="2"/>
  <c r="M153" i="2"/>
  <c r="I152" i="2"/>
  <c r="W318" i="6" l="1"/>
  <c r="I319" i="6"/>
  <c r="D282" i="5"/>
  <c r="C283" i="5"/>
  <c r="BI282" i="5"/>
  <c r="BG282" i="5" s="1"/>
  <c r="AB153" i="2"/>
  <c r="M154" i="2"/>
  <c r="I153" i="2"/>
  <c r="H182" i="2"/>
  <c r="Y181" i="2"/>
  <c r="W319" i="6" l="1"/>
  <c r="I320" i="6"/>
  <c r="D283" i="5"/>
  <c r="C284" i="5"/>
  <c r="BI283" i="5"/>
  <c r="BG283" i="5" s="1"/>
  <c r="H183" i="2"/>
  <c r="Y182" i="2"/>
  <c r="AB154" i="2"/>
  <c r="M155" i="2"/>
  <c r="I154" i="2"/>
  <c r="W320" i="6" l="1"/>
  <c r="I321" i="6"/>
  <c r="W321" i="6" s="1"/>
  <c r="D284" i="5"/>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C513" i="5" s="1"/>
  <c r="C514" i="5" s="1"/>
  <c r="C515" i="5" s="1"/>
  <c r="C516" i="5" s="1"/>
  <c r="C517" i="5" s="1"/>
  <c r="BI474" i="5"/>
  <c r="BG474" i="5" s="1"/>
  <c r="D474" i="5"/>
  <c r="H310" i="2"/>
  <c r="Y309" i="2"/>
  <c r="M281" i="2"/>
  <c r="M282" i="2" s="1"/>
  <c r="AB280" i="2"/>
  <c r="I280" i="2"/>
  <c r="D517" i="5" l="1"/>
  <c r="BI517" i="5"/>
  <c r="BG517" i="5" s="1"/>
  <c r="BI516" i="5"/>
  <c r="BG516" i="5" s="1"/>
  <c r="D516" i="5"/>
  <c r="D515" i="5"/>
  <c r="BI515" i="5"/>
  <c r="BG515" i="5" s="1"/>
  <c r="D514" i="5"/>
  <c r="BI514" i="5"/>
  <c r="BG514" i="5" s="1"/>
  <c r="BI513" i="5"/>
  <c r="BG513" i="5" s="1"/>
  <c r="D513" i="5"/>
  <c r="D512" i="5"/>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H514" i="2" s="1"/>
  <c r="H515" i="2" s="1"/>
  <c r="H516" i="2" s="1"/>
  <c r="H517" i="2" s="1"/>
  <c r="H518" i="2" s="1"/>
  <c r="Y499" i="2"/>
  <c r="Y498" i="2"/>
  <c r="Y497" i="2"/>
  <c r="Y496" i="2"/>
  <c r="AB370" i="2"/>
  <c r="M371" i="2"/>
  <c r="I370" i="2"/>
  <c r="Y518" i="2" l="1"/>
  <c r="Y517" i="2"/>
  <c r="Y516" i="2"/>
  <c r="Y515" i="2"/>
  <c r="Y514" i="2"/>
  <c r="Y513" i="2"/>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6" i="7"/>
  <c r="AH197" i="7"/>
  <c r="U286" i="7"/>
  <c r="S286" i="7"/>
  <c r="Q286" i="7"/>
  <c r="N286" i="7"/>
  <c r="L286" i="7"/>
  <c r="F286" i="7"/>
  <c r="J286" i="7"/>
  <c r="X286" i="7"/>
  <c r="AA286" i="7"/>
  <c r="B197" i="7"/>
  <c r="B286" i="7" s="1"/>
  <c r="H286"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M514" i="2" s="1"/>
  <c r="M515" i="2" s="1"/>
  <c r="M516" i="2" s="1"/>
  <c r="M517" i="2" s="1"/>
  <c r="M518"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18" i="2" l="1"/>
  <c r="I518" i="2"/>
  <c r="AB517" i="2"/>
  <c r="I517" i="2"/>
  <c r="AB516" i="2"/>
  <c r="I516" i="2"/>
  <c r="AB515" i="2"/>
  <c r="I515" i="2"/>
  <c r="AB514" i="2"/>
  <c r="I514" i="2"/>
  <c r="AB513" i="2"/>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<sst xmlns="http://schemas.openxmlformats.org/spreadsheetml/2006/main" count="832" uniqueCount="616">
  <si>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</si>
  <si>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</si>
  <si>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</si>
  <si>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</si>
  <si>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</si>
  <si>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</si>
  <si>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</si>
  <si>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</si>
  <si>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</si>
  <si>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</si>
  <si>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</si>
  <si>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</si>
  <si>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</si>
  <si>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</si>
  <si>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</si>
  <si>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</si>
  <si>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</si>
  <si>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</si>
  <si>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</si>
  <si>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</si>
  <si>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</si>
  <si>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</si>
  <si>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</si>
  <si>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</si>
  <si>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</si>
  <si>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</si>
  <si>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</si>
  <si>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</si>
  <si>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</si>
  <si>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</si>
  <si>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</si>
  <si>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</si>
  <si>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</si>
  <si>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</si>
  <si>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</si>
  <si>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</si>
  <si>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</si>
  <si>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</si>
  <si>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</si>
  <si>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</si>
  <si>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</si>
  <si>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</si>
  <si>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</si>
  <si>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</si>
  <si>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</si>
  <si>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</si>
  <si>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</si>
  <si>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</si>
  <si>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</si>
  <si>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</si>
  <si>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</si>
  <si>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</si>
  <si>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</si>
  <si>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</si>
  <si>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</si>
  <si>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</si>
  <si>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</si>
  <si>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</si>
  <si>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</si>
  <si>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</si>
  <si>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</si>
  <si>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</si>
  <si>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</si>
  <si>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</si>
  <si>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</si>
  <si>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</si>
  <si>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</si>
  <si>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</si>
  <si>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</si>
  <si>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</si>
  <si>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</si>
  <si>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</si>
  <si>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</si>
  <si>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</si>
  <si>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</si>
  <si>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</si>
  <si>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</si>
  <si>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</si>
  <si>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</si>
  <si>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</si>
  <si>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</si>
  <si>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</si>
  <si>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</si>
  <si>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</si>
  <si>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</si>
  <si>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</si>
  <si>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</si>
  <si>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</si>
  <si>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</si>
  <si>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</si>
  <si>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</si>
  <si>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</si>
  <si>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</si>
  <si>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</si>
  <si>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</si>
  <si>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</si>
  <si>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</si>
  <si>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</si>
  <si>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</si>
  <si>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</si>
  <si>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</si>
  <si>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</si>
  <si>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</si>
  <si>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</si>
  <si>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</si>
  <si>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</si>
  <si>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</si>
  <si>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</si>
  <si>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</si>
  <si>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</si>
  <si>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</si>
  <si>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</si>
  <si>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</si>
  <si>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</si>
  <si>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</si>
  <si>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</si>
  <si>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</si>
  <si>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</si>
  <si>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</si>
  <si>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</si>
  <si>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</si>
  <si>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</si>
  <si>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</si>
  <si>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</si>
  <si>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</si>
  <si>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</si>
  <si>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</si>
  <si>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</si>
  <si>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</si>
  <si>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</si>
  <si>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</si>
  <si>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</si>
  <si>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</si>
  <si>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</si>
  <si>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</si>
  <si>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</si>
  <si>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</si>
  <si>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</si>
  <si>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</si>
  <si>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</si>
  <si>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</si>
  <si>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</si>
  <si>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</si>
  <si>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</si>
  <si>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</si>
  <si>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</si>
  <si>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</si>
  <si>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</si>
  <si>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</si>
  <si>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</si>
  <si>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</si>
  <si>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</si>
  <si>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</si>
  <si>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</si>
  <si>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</si>
  <si>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</si>
  <si>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</si>
  <si>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</si>
  <si>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</si>
  <si>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</si>
  <si>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</si>
  <si>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</si>
  <si>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</si>
  <si>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</si>
  <si>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</si>
  <si>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</si>
  <si>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</si>
  <si>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</si>
  <si>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</si>
  <si>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</si>
  <si>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</si>
  <si>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</si>
  <si>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</si>
  <si>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</si>
  <si>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</si>
  <si>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</si>
  <si>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</si>
  <si>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</si>
  <si>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</si>
  <si>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</si>
  <si>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</si>
  <si>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</si>
  <si>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</si>
  <si>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</si>
  <si>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</si>
  <si>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</si>
  <si>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</si>
  <si>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</si>
  <si>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</si>
  <si>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</si>
  <si>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</si>
  <si>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</si>
  <si>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</si>
  <si>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</si>
  <si>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</si>
  <si>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</si>
  <si>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</si>
  <si>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</si>
  <si>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</si>
  <si>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</si>
  <si>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</si>
  <si>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</si>
  <si>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</si>
  <si>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</si>
  <si>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</si>
  <si>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</si>
  <si>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</si>
  <si>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</si>
  <si>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</si>
  <si>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</si>
  <si>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</si>
  <si>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</si>
  <si>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</si>
  <si>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</si>
  <si>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</si>
  <si>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</si>
  <si>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</si>
  <si>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</si>
  <si>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</si>
  <si>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</si>
  <si>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</si>
  <si>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</si>
  <si>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</si>
  <si>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</si>
  <si>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</si>
  <si>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</si>
  <si>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</si>
  <si>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</si>
  <si>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</si>
  <si>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</si>
  <si>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</si>
  <si>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</si>
  <si>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</si>
  <si>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</si>
  <si>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</si>
  <si>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</si>
  <si>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</si>
  <si>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</si>
  <si>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</si>
  <si>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</si>
  <si>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</si>
  <si>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</si>
  <si>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</si>
  <si>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</si>
  <si>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</si>
  <si>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</si>
  <si>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</si>
  <si>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</si>
  <si>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</si>
  <si>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</si>
  <si>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</si>
  <si>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</si>
  <si>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</si>
  <si>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</si>
  <si>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</si>
  <si>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</si>
  <si>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</si>
  <si>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</si>
  <si>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</si>
  <si>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</si>
  <si>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</si>
  <si>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</si>
  <si>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</si>
  <si>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</si>
  <si>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</si>
  <si>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</si>
  <si>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</si>
  <si>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</si>
  <si>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</si>
  <si>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</si>
  <si>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</si>
  <si>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</si>
  <si>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</si>
  <si>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</si>
  <si>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</si>
  <si>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</si>
  <si>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</si>
  <si>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</si>
  <si>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</si>
  <si>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</si>
  <si>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</si>
  <si>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</si>
  <si>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</si>
  <si>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</si>
  <si>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</si>
  <si>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</si>
  <si>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</si>
  <si>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</si>
  <si>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</si>
  <si>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</si>
  <si>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</si>
  <si>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</si>
  <si>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</si>
  <si>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</si>
  <si>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</si>
  <si>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</si>
  <si>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</si>
  <si>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</si>
  <si>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</si>
  <si>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</si>
  <si>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</si>
  <si>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</si>
  <si>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</si>
  <si>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</si>
  <si>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</si>
  <si>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</si>
  <si>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</si>
  <si>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</si>
  <si>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</si>
  <si>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</si>
  <si>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</si>
  <si>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</si>
  <si>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</si>
  <si>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</si>
  <si>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</si>
  <si>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</si>
  <si>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</si>
  <si>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</si>
  <si>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</si>
  <si>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</si>
  <si>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</si>
  <si>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</si>
  <si>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</si>
  <si>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</si>
  <si>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</si>
  <si>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</si>
  <si>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</si>
  <si>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</si>
  <si>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</si>
  <si>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</si>
  <si>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</si>
  <si>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</si>
  <si>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</si>
  <si>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</si>
  <si>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</si>
  <si>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</si>
  <si>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</si>
  <si>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</si>
  <si>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</si>
  <si>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</si>
  <si>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</si>
  <si>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</si>
  <si>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</si>
  <si>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</si>
  <si>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</si>
  <si>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</si>
  <si>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</si>
  <si>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</si>
  <si>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</si>
  <si>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</si>
  <si>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</si>
  <si>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</si>
  <si>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</si>
  <si>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</si>
  <si>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</si>
  <si>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</si>
  <si>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</si>
  <si>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</si>
  <si>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</si>
  <si>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</si>
  <si>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</si>
  <si>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</si>
  <si>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</si>
  <si>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</si>
  <si>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</si>
  <si>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</si>
  <si>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</si>
  <si>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</si>
  <si>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</si>
  <si>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</si>
  <si>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</si>
  <si>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</si>
  <si>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</si>
  <si>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</si>
  <si>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</si>
  <si>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</si>
  <si>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</si>
  <si>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</si>
  <si>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</si>
  <si>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</si>
  <si>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</si>
  <si>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</si>
  <si>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</si>
  <si>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</si>
  <si>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</si>
  <si>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</si>
  <si>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</si>
  <si>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</si>
  <si>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</si>
  <si>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</si>
  <si>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</si>
  <si>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</si>
  <si>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</si>
  <si>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</si>
  <si>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</si>
  <si>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</si>
  <si>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</si>
  <si>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</si>
  <si>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</si>
  <si>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</si>
  <si>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</si>
  <si>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</si>
  <si>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</si>
  <si>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</si>
  <si>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</si>
  <si>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</si>
  <si>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</si>
  <si>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</si>
  <si>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</si>
  <si>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</si>
  <si>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</si>
  <si>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</si>
  <si>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</si>
  <si>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</si>
  <si>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</si>
  <si>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</si>
  <si>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</si>
  <si>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</si>
  <si>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</si>
  <si>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</si>
  <si>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</si>
  <si>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</si>
  <si>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</si>
  <si>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</si>
  <si>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</si>
  <si>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</si>
  <si>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</si>
  <si>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</si>
  <si>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</si>
  <si>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</si>
  <si>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</si>
  <si>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</si>
  <si>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</si>
  <si>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</si>
  <si>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</si>
  <si>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</si>
  <si>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</si>
  <si>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</si>
  <si>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</si>
  <si>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</si>
  <si>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</si>
  <si>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</si>
  <si>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</si>
  <si>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</si>
  <si>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</si>
  <si>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</si>
  <si>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</si>
  <si>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</si>
  <si>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</si>
  <si>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</si>
  <si>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</si>
  <si>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</si>
  <si>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</si>
  <si>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</si>
  <si>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</si>
  <si>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</si>
  <si>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</si>
  <si>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</si>
  <si>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</si>
  <si>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</si>
  <si>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</si>
  <si>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</si>
  <si>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</si>
  <si>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</si>
  <si>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</si>
  <si>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</si>
  <si>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</si>
  <si>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</si>
  <si>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</si>
  <si>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</si>
  <si>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</si>
  <si>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</si>
  <si>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</si>
  <si>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</si>
  <si>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</si>
  <si>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</si>
  <si>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</si>
  <si>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</si>
  <si>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</si>
  <si>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</si>
  <si>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</si>
  <si>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</si>
  <si>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</si>
  <si>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</si>
  <si>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</si>
  <si>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</si>
  <si>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</si>
  <si>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</si>
  <si>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</si>
  <si>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</si>
  <si>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</si>
  <si>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</si>
  <si>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</si>
  <si>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</si>
  <si>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</si>
  <si>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</si>
  <si>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</si>
  <si>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</si>
  <si>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</si>
  <si>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</si>
  <si>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</si>
  <si>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</si>
  <si>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</si>
  <si>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</si>
  <si>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</si>
  <si>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</si>
  <si>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</si>
  <si>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</si>
  <si>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</si>
  <si>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</si>
  <si>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</si>
  <si>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</si>
  <si>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</si>
  <si>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</si>
  <si>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</si>
  <si>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</si>
  <si>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</si>
  <si>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</si>
  <si>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</si>
  <si>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</si>
  <si>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</si>
  <si>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</si>
  <si>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</si>
  <si>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</si>
  <si>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</si>
  <si>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</si>
  <si>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</si>
  <si>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</si>
  <si>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</si>
  <si>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</si>
  <si>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</si>
  <si>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</si>
  <si>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</si>
  <si>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</si>
  <si>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</si>
  <si>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</si>
  <si>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</si>
  <si>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</si>
  <si>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</si>
  <si>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</si>
  <si>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</si>
  <si>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</si>
  <si>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</si>
  <si>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</si>
  <si>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</si>
  <si>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</si>
  <si>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</si>
  <si>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</si>
  <si>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</si>
  <si>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</si>
  <si>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</si>
  <si>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</si>
  <si>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</si>
  <si>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</si>
  <si>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</si>
  <si>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</si>
  <si>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</si>
  <si>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</si>
  <si>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</si>
  <si>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</si>
  <si>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</si>
  <si>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</si>
  <si>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</si>
  <si>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</si>
  <si>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</si>
  <si>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</si>
  <si>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</si>
  <si>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</si>
  <si>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</si>
  <si>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</si>
  <si>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</si>
  <si>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</si>
  <si>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</si>
  <si>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</si>
  <si>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</si>
  <si>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</si>
  <si>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</si>
  <si>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</si>
  <si>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</si>
  <si>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寧夏</t>
    <rPh sb="0" eb="2">
      <t>ネイカ</t>
    </rPh>
    <phoneticPr fontId="1"/>
  </si>
  <si>
    <t>04月21日0時～24時</t>
  </si>
  <si>
    <t>04月22日0時～24時</t>
  </si>
  <si>
    <t>04月23日0時～24時</t>
  </si>
  <si>
    <t>04月24日0時～24時</t>
  </si>
  <si>
    <t>04月25日0時～24時</t>
  </si>
  <si>
    <t>04月26日0時～24時</t>
  </si>
  <si>
    <t>04月27日0時～24時</t>
  </si>
  <si>
    <t>04月28日0時～24時</t>
  </si>
  <si>
    <t>04月29日0時～24時</t>
  </si>
  <si>
    <t>04月30日0時～24時</t>
  </si>
  <si>
    <t>05月01日0時～24時</t>
  </si>
  <si>
    <t>05月02日0時～24時</t>
  </si>
  <si>
    <t>05月03日0時～24時</t>
  </si>
  <si>
    <t>05月04日0時～24時</t>
  </si>
  <si>
    <t>05月05日0時～24時</t>
  </si>
  <si>
    <t>05月06日0時～24時</t>
  </si>
  <si>
    <t>05月07日0時～24時</t>
  </si>
  <si>
    <t>05月08日0時～24時</t>
  </si>
  <si>
    <t>05月09日0時～24時</t>
  </si>
  <si>
    <t>05月10日0時～24時</t>
  </si>
  <si>
    <t>05月11日0時～24時</t>
  </si>
  <si>
    <t>05月12日0時～24時</t>
  </si>
  <si>
    <t>05月13日0時～24時</t>
  </si>
  <si>
    <t>05月14日0時～24時</t>
  </si>
  <si>
    <t>05月15日0時～24時</t>
  </si>
  <si>
    <t>05月16日0時～24時</t>
  </si>
  <si>
    <t>05月17日0時～24時</t>
  </si>
  <si>
    <t>05月18日0時～24時</t>
  </si>
  <si>
    <t>05月19日0時～24時</t>
  </si>
  <si>
    <t>05月20日0時～24時</t>
  </si>
  <si>
    <t>05月21日0時～24時</t>
  </si>
  <si>
    <t>05月22日0時～24時</t>
  </si>
  <si>
    <t>05月23日0時～24時</t>
    <phoneticPr fontId="1"/>
  </si>
  <si>
    <t>05月24日0時～24時</t>
    <phoneticPr fontId="1"/>
  </si>
  <si>
    <t>05月25日0時～24時</t>
    <phoneticPr fontId="1"/>
  </si>
  <si>
    <t>05月26日0時～24時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</si>
</sst>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国家衛健委発表に基づく感染状況!$X$27:$X$521</c:f>
              <c:numCache>
                <c:formatCode>#,##0_);[Red]\(#,##0\)</c:formatCode>
                <c:ptCount val="4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国家衛健委発表に基づく感染状況!$Y$27:$Y$521</c:f>
              <c:numCache>
                <c:formatCode>General</c:formatCode>
                <c:ptCount val="4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香港マカオ台湾の患者・海外輸入症例・無症状病原体保有者!$CL$189:$CL$519</c:f>
              <c:numCache>
                <c:formatCode>m"月"d"日"</c:formatCode>
                <c:ptCount val="33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numCache>
            </c:numRef>
          </c:cat>
          <c:val>
            <c:numRef>
              <c:f>香港マカオ台湾の患者・海外輸入症例・無症状病原体保有者!$CM$189:$CM$519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香港マカオ台湾の患者・海外輸入症例・無症状病原体保有者!$CJ$189:$CJ$519</c:f>
              <c:numCache>
                <c:formatCode>m"月"d"日"</c:formatCode>
                <c:ptCount val="33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numCache>
            </c:numRef>
          </c:cat>
          <c:val>
            <c:numRef>
              <c:f>香港マカオ台湾の患者・海外輸入症例・無症状病原体保有者!$CK$189:$CK$519</c:f>
              <c:numCache>
                <c:formatCode>General</c:formatCode>
                <c:ptCount val="33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pt idx="325">
                  <c:v>1</c:v>
                </c:pt>
                <c:pt idx="326">
                  <c:v>2</c:v>
                </c:pt>
                <c:pt idx="327">
                  <c:v>1</c:v>
                </c:pt>
                <c:pt idx="328">
                  <c:v>2</c:v>
                </c:pt>
                <c:pt idx="329">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numCache>
            </c:numRef>
          </c:cat>
          <c:val>
            <c:numRef>
              <c:f>省市別輸入症例数変化!$D$2:$D$284</c:f>
              <c:numCache>
                <c:formatCode>General</c:formatCode>
                <c:ptCount val="28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numCache>
            </c:numRef>
          </c:cat>
          <c:val>
            <c:numRef>
              <c:f>省市別輸入症例数変化!$E$2:$E$284</c:f>
              <c:numCache>
                <c:formatCode>General</c:formatCode>
                <c:ptCount val="28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pt idx="275">
                  <c:v>3</c:v>
                </c:pt>
                <c:pt idx="276">
                  <c:v>3</c:v>
                </c:pt>
                <c:pt idx="279">
                  <c:v>12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numCache>
            </c:numRef>
          </c:cat>
          <c:val>
            <c:numRef>
              <c:f>省市別輸入症例数変化!$F$2:$F$284</c:f>
              <c:numCache>
                <c:formatCode>General</c:formatCode>
                <c:ptCount val="28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pt idx="275">
                  <c:v>4</c:v>
                </c:pt>
                <c:pt idx="276">
                  <c:v>3</c:v>
                </c:pt>
                <c:pt idx="277">
                  <c:v>1</c:v>
                </c:pt>
                <c:pt idx="278">
                  <c:v>2</c:v>
                </c:pt>
                <c:pt idx="279">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numCache>
            </c:numRef>
          </c:cat>
          <c:val>
            <c:numRef>
              <c:f>省市別輸入症例数変化!$G$2:$G$284</c:f>
              <c:numCache>
                <c:formatCode>General</c:formatCode>
                <c:ptCount val="28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pt idx="276">
                  <c:v>2</c:v>
                </c:pt>
                <c:pt idx="277">
                  <c:v>1</c:v>
                </c:pt>
                <c:pt idx="278">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numCache>
            </c:numRef>
          </c:cat>
          <c:val>
            <c:numRef>
              <c:f>省市別輸入症例数変化!$H$2:$H$284</c:f>
              <c:numCache>
                <c:formatCode>General</c:formatCode>
                <c:ptCount val="28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pt idx="275">
                  <c:v>2</c:v>
                </c:pt>
                <c:pt idx="276">
                  <c:v>1</c:v>
                </c:pt>
                <c:pt idx="277">
                  <c:v>2</c:v>
                </c:pt>
                <c:pt idx="278">
                  <c:v>1</c:v>
                </c:pt>
                <c:pt idx="279">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numCache>
            </c:numRef>
          </c:cat>
          <c:val>
            <c:numRef>
              <c:f>省市別輸入症例数変化!$I$2:$I$284</c:f>
              <c:numCache>
                <c:formatCode>0_);[Red]\(0\)</c:formatCode>
                <c:ptCount val="28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pt idx="275">
                  <c:v>5</c:v>
                </c:pt>
                <c:pt idx="276">
                  <c:v>6</c:v>
                </c:pt>
                <c:pt idx="277">
                  <c:v>6</c:v>
                </c:pt>
                <c:pt idx="278">
                  <c:v>2</c:v>
                </c:pt>
                <c:pt idx="279">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省市別輸入症例数変化!$AF$2:$AF$283</c:f>
              <c:numCache>
                <c:formatCode>m"月"d"日"</c:formatCode>
                <c:ptCount val="2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1" formatCode="General">
                  <c:v>1</c:v>
                </c:pt>
              </c:numCache>
            </c:numRef>
          </c:cat>
          <c:val>
            <c:numRef>
              <c:f>省市別輸入症例数変化!$AG$2:$AG$283</c:f>
              <c:numCache>
                <c:formatCode>0_);[Red]\(0\)</c:formatCode>
                <c:ptCount val="28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pt idx="275">
                  <c:v>18</c:v>
                </c:pt>
                <c:pt idx="276">
                  <c:v>18</c:v>
                </c:pt>
                <c:pt idx="277">
                  <c:v>13</c:v>
                </c:pt>
                <c:pt idx="278">
                  <c:v>12</c:v>
                </c:pt>
                <c:pt idx="279">
                  <c:v>17</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省市別輸入症例数変化!$AF$2:$AF$283</c:f>
              <c:numCache>
                <c:formatCode>m"月"d"日"</c:formatCode>
                <c:ptCount val="2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1" formatCode="General">
                  <c:v>1</c:v>
                </c:pt>
              </c:numCache>
            </c:numRef>
          </c:cat>
          <c:val>
            <c:numRef>
              <c:f>省市別輸入症例数変化!$AH$2:$AH$283</c:f>
              <c:numCache>
                <c:formatCode>General</c:formatCode>
                <c:ptCount val="28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香港マカオ台湾の患者・海外輸入症例・無症状病原体保有者!$BQ$29:$BQ$520</c:f>
              <c:numCache>
                <c:formatCode>General</c:formatCode>
                <c:ptCount val="49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pt idx="485">
                  <c:v>11830</c:v>
                </c:pt>
                <c:pt idx="486">
                  <c:v>11832</c:v>
                </c:pt>
                <c:pt idx="487">
                  <c:v>11833</c:v>
                </c:pt>
                <c:pt idx="488">
                  <c:v>11835</c:v>
                </c:pt>
                <c:pt idx="489">
                  <c:v>11836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香港マカオ台湾の患者・海外輸入症例・無症状病原体保有者!$BR$29:$BR$520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pt idx="485">
                  <c:v>11550</c:v>
                </c:pt>
                <c:pt idx="486">
                  <c:v>11553</c:v>
                </c:pt>
                <c:pt idx="487">
                  <c:v>11556</c:v>
                </c:pt>
                <c:pt idx="488">
                  <c:v>11560</c:v>
                </c:pt>
                <c:pt idx="489">
                  <c:v>11561</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香港マカオ台湾の患者・海外輸入症例・無症状病原体保有者!$BS$29:$BS$520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pt idx="485">
                  <c:v>210</c:v>
                </c:pt>
                <c:pt idx="486">
                  <c:v>210</c:v>
                </c:pt>
                <c:pt idx="487">
                  <c:v>210</c:v>
                </c:pt>
                <c:pt idx="488">
                  <c:v>210</c:v>
                </c:pt>
                <c:pt idx="489">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10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香港マカオ台湾の患者・海外輸入症例・無症状病原体保有者!$AX$169:$AX$519</c:f>
              <c:numCache>
                <c:formatCode>m"月"d"日"</c:formatCode>
                <c:ptCount val="3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numCache>
            </c:numRef>
          </c:cat>
          <c:val>
            <c:numRef>
              <c:f>香港マカオ台湾の患者・海外輸入症例・無症状病原体保有者!$AY$169:$AY$519</c:f>
              <c:numCache>
                <c:formatCode>General</c:formatCode>
                <c:ptCount val="35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香港マカオ台湾の患者・海外輸入症例・無症状病原体保有者!$AX$169:$AX$519</c:f>
              <c:numCache>
                <c:formatCode>m"月"d"日"</c:formatCode>
                <c:ptCount val="3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numCache>
            </c:numRef>
          </c:cat>
          <c:val>
            <c:numRef>
              <c:f>香港マカオ台湾の患者・海外輸入症例・無症状病原体保有者!$BB$169:$BB$519</c:f>
              <c:numCache>
                <c:formatCode>General</c:formatCode>
                <c:ptCount val="35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香港マカオ台湾の患者・海外輸入症例・無症状病原体保有者!$AX$169:$AX$519</c:f>
              <c:numCache>
                <c:formatCode>m"月"d"日"</c:formatCode>
                <c:ptCount val="3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numCache>
            </c:numRef>
          </c:cat>
          <c:val>
            <c:numRef>
              <c:f>香港マカオ台湾の患者・海外輸入症例・無症状病原体保有者!$AZ$169:$AZ$519</c:f>
              <c:numCache>
                <c:formatCode>General</c:formatCode>
                <c:ptCount val="35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pt idx="345">
                  <c:v>410</c:v>
                </c:pt>
                <c:pt idx="346">
                  <c:v>410</c:v>
                </c:pt>
                <c:pt idx="347">
                  <c:v>410</c:v>
                </c:pt>
                <c:pt idx="348">
                  <c:v>410</c:v>
                </c:pt>
                <c:pt idx="34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香港マカオ台湾の患者・海外輸入症例・無症状病原体保有者!$AX$169:$AX$519</c:f>
              <c:numCache>
                <c:formatCode>m"月"d"日"</c:formatCode>
                <c:ptCount val="3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numCache>
            </c:numRef>
          </c:cat>
          <c:val>
            <c:numRef>
              <c:f>香港マカオ台湾の患者・海外輸入症例・無症状病原体保有者!$BC$169:$BC$519</c:f>
              <c:numCache>
                <c:formatCode>General</c:formatCode>
                <c:ptCount val="35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pt idx="345">
                  <c:v>964</c:v>
                </c:pt>
                <c:pt idx="346">
                  <c:v>964</c:v>
                </c:pt>
                <c:pt idx="347">
                  <c:v>964</c:v>
                </c:pt>
                <c:pt idx="348">
                  <c:v>964</c:v>
                </c:pt>
                <c:pt idx="349">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新疆の情況!$U$6:$U$324</c:f>
              <c:strCache>
                <c:ptCount val="3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strCache>
            </c:strRef>
          </c:cat>
          <c:val>
            <c:numRef>
              <c:f>新疆の情況!$V$6:$V$324</c:f>
              <c:numCache>
                <c:formatCode>General</c:formatCode>
                <c:ptCount val="31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新疆の情況!$U$6:$U$324</c:f>
              <c:strCache>
                <c:ptCount val="3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strCache>
            </c:strRef>
          </c:cat>
          <c:val>
            <c:numRef>
              <c:f>新疆の情況!$Y$6:$Y$324</c:f>
              <c:numCache>
                <c:formatCode>General</c:formatCode>
                <c:ptCount val="31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新疆の情況!$U$6:$U$324</c:f>
              <c:strCache>
                <c:ptCount val="3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strCache>
            </c:strRef>
          </c:cat>
          <c:val>
            <c:numRef>
              <c:f>新疆の情況!$W$6:$W$324</c:f>
              <c:numCache>
                <c:formatCode>General</c:formatCode>
                <c:ptCount val="31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pt idx="312">
                  <c:v>981</c:v>
                </c:pt>
                <c:pt idx="313">
                  <c:v>981</c:v>
                </c:pt>
                <c:pt idx="314">
                  <c:v>981</c:v>
                </c:pt>
                <c:pt idx="315">
                  <c:v>981</c:v>
                </c:pt>
                <c:pt idx="316">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新疆の情況!$U$6:$U$324</c:f>
              <c:strCache>
                <c:ptCount val="3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strCache>
            </c:strRef>
          </c:cat>
          <c:val>
            <c:numRef>
              <c:f>新疆の情況!$X$6:$X$324</c:f>
              <c:numCache>
                <c:formatCode>General</c:formatCode>
                <c:ptCount val="31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新疆の情況!$U$6:$U$324</c:f>
              <c:strCache>
                <c:ptCount val="3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strCache>
            </c:strRef>
          </c:cat>
          <c:val>
            <c:numRef>
              <c:f>新疆の情況!$Z$6:$Z$324</c:f>
              <c:numCache>
                <c:formatCode>General</c:formatCode>
                <c:ptCount val="31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国家衛健委発表に基づく感染状況!$X$27:$X$521</c:f>
              <c:numCache>
                <c:formatCode>#,##0_);[Red]\(#,##0\)</c:formatCode>
                <c:ptCount val="4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国家衛健委発表に基づく感染状況!$Y$27:$Y$521</c:f>
              <c:numCache>
                <c:formatCode>General</c:formatCode>
                <c:ptCount val="4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国家衛健委発表に基づく感染状況!$AA$27:$AA$521</c:f>
              <c:numCache>
                <c:formatCode>General</c:formatCode>
                <c:ptCount val="4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国家衛健委発表に基づく感染状況!$AB$27:$AB$521</c:f>
              <c:numCache>
                <c:formatCode>General</c:formatCode>
                <c:ptCount val="4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国家衛健委発表に基づく感染状況!$X$27:$X$521</c:f>
              <c:numCache>
                <c:formatCode>#,##0_);[Red]\(#,##0\)</c:formatCode>
                <c:ptCount val="4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国家衛健委発表に基づく感染状況!$Y$27:$Y$521</c:f>
              <c:numCache>
                <c:formatCode>General</c:formatCode>
                <c:ptCount val="4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国家衛健委発表に基づく感染状況!$AA$27:$AA$521</c:f>
              <c:numCache>
                <c:formatCode>General</c:formatCode>
                <c:ptCount val="4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国家衛健委発表に基づく感染状況!$AB$27:$AB$521</c:f>
              <c:numCache>
                <c:formatCode>General</c:formatCode>
                <c:ptCount val="4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国家衛健委発表に基づく感染状況!$AA$27:$AA$521</c:f>
              <c:numCache>
                <c:formatCode>General</c:formatCode>
                <c:ptCount val="4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国家衛健委発表に基づく感染状況!$AB$27:$AB$521</c:f>
              <c:numCache>
                <c:formatCode>General</c:formatCode>
                <c:ptCount val="4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国家衛健委発表に基づく感染状況!$X$27:$X$521</c:f>
              <c:numCache>
                <c:formatCode>#,##0_);[Red]\(#,##0\)</c:formatCode>
                <c:ptCount val="4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国家衛健委発表に基づく感染状況!$Y$27:$Y$521</c:f>
              <c:numCache>
                <c:formatCode>General</c:formatCode>
                <c:ptCount val="4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国家衛健委発表に基づく感染状況!$AA$27:$AA$521</c:f>
              <c:numCache>
                <c:formatCode>General</c:formatCode>
                <c:ptCount val="4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国家衛健委発表に基づく感染状況!$Z$27:$Z$521</c:f>
              <c:numCache>
                <c:formatCode>m"月"d"日"</c:formatCode>
                <c:ptCount val="4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numCache>
            </c:numRef>
          </c:cat>
          <c:val>
            <c:numRef>
              <c:f>国家衛健委発表に基づく感染状況!$AB$27:$AB$521</c:f>
              <c:numCache>
                <c:formatCode>General</c:formatCode>
                <c:ptCount val="4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香港マカオ台湾の患者・海外輸入症例・無症状病原体保有者!$CI$29:$CI$520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香港マカオ台湾の患者・海外輸入症例・無症状病原体保有者!$CF$29:$CF$520</c:f>
              <c:numCache>
                <c:formatCode>General</c:formatCode>
                <c:ptCount val="49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香港マカオ台湾の患者・海外輸入症例・無症状病原体保有者!$CG$29:$CG$520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香港マカオ台湾の患者・海外輸入症例・無症状病原体保有者!$BE$70:$BE$520</c:f>
              <c:numCache>
                <c:formatCode>m"月"d"日"</c:formatCode>
                <c:ptCount val="4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numCache>
            </c:numRef>
          </c:cat>
          <c:val>
            <c:numRef>
              <c:f>香港マカオ台湾の患者・海外輸入症例・無症状病原体保有者!$BF$70:$BF$520</c:f>
              <c:numCache>
                <c:formatCode>General</c:formatCode>
                <c:ptCount val="45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pt idx="444">
                  <c:v>18</c:v>
                </c:pt>
                <c:pt idx="445">
                  <c:v>18</c:v>
                </c:pt>
                <c:pt idx="446">
                  <c:v>13</c:v>
                </c:pt>
                <c:pt idx="447">
                  <c:v>12</c:v>
                </c:pt>
                <c:pt idx="448">
                  <c:v>17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香港マカオ台湾の患者・海外輸入症例・無症状病原体保有者!$BE$70:$BE$520</c:f>
              <c:numCache>
                <c:formatCode>m"月"d"日"</c:formatCode>
                <c:ptCount val="4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numCache>
            </c:numRef>
          </c:cat>
          <c:val>
            <c:numRef>
              <c:f>香港マカオ台湾の患者・海外輸入症例・無症状病原体保有者!$BG$70:$BG$520</c:f>
              <c:numCache>
                <c:formatCode>General</c:formatCode>
                <c:ptCount val="45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pt idx="444">
                  <c:v>5952</c:v>
                </c:pt>
                <c:pt idx="445">
                  <c:v>5970</c:v>
                </c:pt>
                <c:pt idx="446">
                  <c:v>5983</c:v>
                </c:pt>
                <c:pt idx="447">
                  <c:v>5995</c:v>
                </c:pt>
                <c:pt idx="448">
                  <c:v>6012</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香港マカオ台湾の患者・海外輸入症例・無症状病原体保有者!$BX$29:$BX$520</c:f>
              <c:numCache>
                <c:formatCode>General</c:formatCode>
                <c:ptCount val="49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pt idx="485">
                  <c:v>50</c:v>
                </c:pt>
                <c:pt idx="486">
                  <c:v>50</c:v>
                </c:pt>
                <c:pt idx="487">
                  <c:v>51</c:v>
                </c:pt>
                <c:pt idx="488">
                  <c:v>51</c:v>
                </c:pt>
                <c:pt idx="489">
                  <c:v>51</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香港マカオ台湾の患者・海外輸入症例・無症状病原体保有者!$BY$29:$BY$520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pt idx="485">
                  <c:v>49</c:v>
                </c:pt>
                <c:pt idx="486">
                  <c:v>49</c:v>
                </c:pt>
                <c:pt idx="487">
                  <c:v>49</c:v>
                </c:pt>
                <c:pt idx="488">
                  <c:v>49</c:v>
                </c:pt>
                <c:pt idx="489">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香港マカオ台湾の患者・海外輸入症例・無症状病原体保有者!$BZ$29:$BZ$520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香港マカオ台湾の患者・海外輸入症例・無症状病原体保有者!$CB$29:$CB$520</c:f>
              <c:numCache>
                <c:formatCode>General</c:formatCode>
                <c:ptCount val="49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pt idx="485">
                  <c:v>3862</c:v>
                </c:pt>
                <c:pt idx="486">
                  <c:v>4322</c:v>
                </c:pt>
                <c:pt idx="487">
                  <c:v>4917</c:v>
                </c:pt>
                <c:pt idx="488">
                  <c:v>5456</c:v>
                </c:pt>
                <c:pt idx="489">
                  <c:v>6091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香港マカオ台湾の患者・海外輸入症例・無症状病原体保有者!$CC$29:$CC$520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pt idx="485">
                  <c:v>1133</c:v>
                </c:pt>
                <c:pt idx="486">
                  <c:v>1133</c:v>
                </c:pt>
                <c:pt idx="487">
                  <c:v>1133</c:v>
                </c:pt>
                <c:pt idx="488">
                  <c:v>1133</c:v>
                </c:pt>
                <c:pt idx="489">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香港マカオ台湾の患者・海外輸入症例・無症状病原体保有者!$CD$29:$CD$520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pt idx="485">
                  <c:v>17</c:v>
                </c:pt>
                <c:pt idx="486">
                  <c:v>23</c:v>
                </c:pt>
                <c:pt idx="487">
                  <c:v>29</c:v>
                </c:pt>
                <c:pt idx="488">
                  <c:v>35</c:v>
                </c:pt>
                <c:pt idx="489">
                  <c:v>46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50"/>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香港マカオ台湾の患者・海外輸入症例・無症状病原体保有者!$BJ$97:$BJ$519</c:f>
              <c:numCache>
                <c:formatCode>m"月"d"日"</c:formatCode>
                <c:ptCount val="4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numCache>
            </c:numRef>
          </c:cat>
          <c:val>
            <c:numRef>
              <c:f>香港マカオ台湾の患者・海外輸入症例・無症状病原体保有者!$BK$97:$BK$519</c:f>
              <c:numCache>
                <c:formatCode>General</c:formatCode>
                <c:ptCount val="42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pt idx="417">
                  <c:v>25</c:v>
                </c:pt>
                <c:pt idx="418">
                  <c:v>22</c:v>
                </c:pt>
                <c:pt idx="419">
                  <c:v>18</c:v>
                </c:pt>
                <c:pt idx="420">
                  <c:v>13</c:v>
                </c:pt>
                <c:pt idx="421">
                  <c:v>22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香港マカオ台湾の患者・海外輸入症例・無症状病原体保有者!$BJ$97:$BJ$519</c:f>
              <c:numCache>
                <c:formatCode>m"月"d"日"</c:formatCode>
                <c:ptCount val="4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numCache>
            </c:numRef>
          </c:cat>
          <c:val>
            <c:numRef>
              <c:f>香港マカオ台湾の患者・海外輸入症例・無症状病原体保有者!$BL$97:$BL$519</c:f>
              <c:numCache>
                <c:formatCode>General</c:formatCode>
                <c:ptCount val="42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pt idx="417">
                  <c:v>24</c:v>
                </c:pt>
                <c:pt idx="418">
                  <c:v>18</c:v>
                </c:pt>
                <c:pt idx="419">
                  <c:v>16</c:v>
                </c:pt>
                <c:pt idx="420">
                  <c:v>10</c:v>
                </c:pt>
                <c:pt idx="421">
                  <c:v>18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香港マカオ台湾の患者・海外輸入症例・無症状病原体保有者!$BM$97:$BM$519</c:f>
              <c:numCache>
                <c:formatCode>m"月"d"日"</c:formatCode>
                <c:ptCount val="4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numCache>
            </c:numRef>
          </c:cat>
          <c:val>
            <c:numRef>
              <c:f>香港マカオ台湾の患者・海外輸入症例・無症状病原体保有者!$BN$97:$BN$519</c:f>
              <c:numCache>
                <c:formatCode>General</c:formatCode>
                <c:ptCount val="42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pt idx="417">
                  <c:v>9474</c:v>
                </c:pt>
                <c:pt idx="418">
                  <c:v>9496</c:v>
                </c:pt>
                <c:pt idx="419">
                  <c:v>9514</c:v>
                </c:pt>
                <c:pt idx="420">
                  <c:v>9527</c:v>
                </c:pt>
                <c:pt idx="421">
                  <c:v>9549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香港マカオ台湾の患者・海外輸入症例・無症状病原体保有者!$BM$97:$BM$519</c:f>
              <c:numCache>
                <c:formatCode>m"月"d"日"</c:formatCode>
                <c:ptCount val="4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numCache>
            </c:numRef>
          </c:cat>
          <c:val>
            <c:numRef>
              <c:f>香港マカオ台湾の患者・海外輸入症例・無症状病原体保有者!$BO$97:$BO$519</c:f>
              <c:numCache>
                <c:formatCode>General</c:formatCode>
                <c:ptCount val="42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pt idx="417">
                  <c:v>4986</c:v>
                </c:pt>
                <c:pt idx="418">
                  <c:v>5004</c:v>
                </c:pt>
                <c:pt idx="419">
                  <c:v>5020</c:v>
                </c:pt>
                <c:pt idx="420">
                  <c:v>5030</c:v>
                </c:pt>
                <c:pt idx="421">
                  <c:v>5048</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10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香港マカオ台湾の患者・海外輸入症例・無症状病原体保有者!$CI$29:$CI$520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香港マカオ台湾の患者・海外輸入症例・無症状病原体保有者!$CF$29:$CF$520</c:f>
              <c:numCache>
                <c:formatCode>General</c:formatCode>
                <c:ptCount val="49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香港マカオ台湾の患者・海外輸入症例・無症状病原体保有者!$CE$29:$CE$520</c:f>
              <c:numCache>
                <c:formatCode>m"月"d"日"</c:formatCode>
                <c:ptCount val="4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numCache>
            </c:numRef>
          </c:cat>
          <c:val>
            <c:numRef>
              <c:f>香港マカオ台湾の患者・海外輸入症例・無症状病原体保有者!$CG$29:$CG$520</c:f>
              <c:numCache>
                <c:formatCode>General</c:formatCode>
                <c:ptCount val="4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30"/>
  <sheetViews>
    <sheetView zoomScaleNormal="100" workbookViewId="0">
      <pane xSplit="2" ySplit="5" topLeftCell="C512" activePane="bottomRight" state="frozen"/>
      <selection pane="topRight" activeCell="C1" sqref="C1"/>
      <selection pane="bottomLeft" activeCell="A8" sqref="A8"/>
      <selection pane="bottomRight" activeCell="C519" sqref="C51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44343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v>44338</v>
      </c>
      <c r="C515" s="48">
        <v>0</v>
      </c>
      <c r="D515" s="84"/>
      <c r="E515" s="110"/>
      <c r="F515" s="57">
        <v>2</v>
      </c>
      <c r="G515" s="48">
        <v>19</v>
      </c>
      <c r="H515" s="89">
        <f t="shared" ref="H515" si="1042">+H514+G515</f>
        <v>90973</v>
      </c>
      <c r="I515" s="89">
        <f t="shared" ref="I515" si="1043">+H515-M515-O515</f>
        <v>315</v>
      </c>
      <c r="J515" s="48">
        <v>-1</v>
      </c>
      <c r="K515" s="56">
        <f t="shared" ref="K515" si="1044">+J515+K514</f>
        <v>3</v>
      </c>
      <c r="L515" s="48">
        <v>0</v>
      </c>
      <c r="M515" s="89">
        <f t="shared" ref="M515" si="1045">+L515+M514</f>
        <v>4636</v>
      </c>
      <c r="N515" s="48">
        <v>5</v>
      </c>
      <c r="O515" s="89">
        <f t="shared" ref="O515" si="1046">+N515+O514</f>
        <v>86022</v>
      </c>
      <c r="P515" s="111">
        <f t="shared" ref="P515" si="1047">+Q515-Q514</f>
        <v>527</v>
      </c>
      <c r="Q515" s="57">
        <v>1019372</v>
      </c>
      <c r="R515" s="48">
        <v>1413</v>
      </c>
      <c r="S515" s="118"/>
      <c r="T515" s="57">
        <v>6473</v>
      </c>
      <c r="U515" s="78"/>
      <c r="W515" s="1">
        <f t="shared" ref="W515" si="1048">+B515</f>
        <v>44338</v>
      </c>
      <c r="X515" s="122">
        <f t="shared" ref="X515" si="1049">+G515</f>
        <v>19</v>
      </c>
      <c r="Y515">
        <f t="shared" ref="Y515" si="1050">+H515</f>
        <v>90973</v>
      </c>
      <c r="Z515" s="123">
        <f t="shared" ref="Z515" si="1051">+B515</f>
        <v>44338</v>
      </c>
      <c r="AA515">
        <f t="shared" ref="AA515" si="1052">+L515</f>
        <v>0</v>
      </c>
      <c r="AB515">
        <f t="shared" ref="AB515" si="1053">+M515</f>
        <v>4636</v>
      </c>
      <c r="AC515">
        <v>26</v>
      </c>
    </row>
    <row r="516" spans="2:29" x14ac:dyDescent="0.55000000000000004">
      <c r="B516" s="77">
        <v>44339</v>
      </c>
      <c r="C516" s="48">
        <v>1</v>
      </c>
      <c r="D516" s="84"/>
      <c r="E516" s="110"/>
      <c r="F516" s="57">
        <v>3</v>
      </c>
      <c r="G516" s="48">
        <v>18</v>
      </c>
      <c r="H516" s="89">
        <f t="shared" ref="H516" si="1054">+H515+G516</f>
        <v>90991</v>
      </c>
      <c r="I516" s="89">
        <f t="shared" ref="I516" si="1055">+H516-M516-O516</f>
        <v>325</v>
      </c>
      <c r="J516" s="48">
        <v>0</v>
      </c>
      <c r="K516" s="56">
        <f t="shared" ref="K516" si="1056">+J516+K515</f>
        <v>3</v>
      </c>
      <c r="L516" s="48">
        <v>0</v>
      </c>
      <c r="M516" s="89">
        <f t="shared" ref="M516" si="1057">+L516+M515</f>
        <v>4636</v>
      </c>
      <c r="N516" s="48">
        <v>8</v>
      </c>
      <c r="O516" s="89">
        <f t="shared" ref="O516" si="1058">+N516+O515</f>
        <v>86030</v>
      </c>
      <c r="P516" s="111">
        <f t="shared" ref="P516" si="1059">+Q516-Q515</f>
        <v>599</v>
      </c>
      <c r="Q516" s="57">
        <v>1019971</v>
      </c>
      <c r="R516" s="48">
        <v>763</v>
      </c>
      <c r="S516" s="118"/>
      <c r="T516" s="57">
        <v>6308</v>
      </c>
      <c r="U516" s="78"/>
      <c r="W516" s="1">
        <f t="shared" ref="W516" si="1060">+B516</f>
        <v>44339</v>
      </c>
      <c r="X516" s="122">
        <f t="shared" ref="X516" si="1061">+G516</f>
        <v>18</v>
      </c>
      <c r="Y516">
        <f t="shared" ref="Y516" si="1062">+H516</f>
        <v>90991</v>
      </c>
      <c r="Z516" s="123">
        <f t="shared" ref="Z516" si="1063">+B516</f>
        <v>44339</v>
      </c>
      <c r="AA516">
        <f t="shared" ref="AA516" si="1064">+L516</f>
        <v>0</v>
      </c>
      <c r="AB516">
        <f t="shared" ref="AB516" si="1065">+M516</f>
        <v>4636</v>
      </c>
      <c r="AC516">
        <v>26</v>
      </c>
    </row>
    <row r="517" spans="2:29" x14ac:dyDescent="0.55000000000000004">
      <c r="B517" s="77">
        <v>44340</v>
      </c>
      <c r="C517" s="48">
        <v>0</v>
      </c>
      <c r="D517" s="84"/>
      <c r="E517" s="110"/>
      <c r="F517" s="57">
        <v>3</v>
      </c>
      <c r="G517" s="48">
        <v>15</v>
      </c>
      <c r="H517" s="89">
        <f t="shared" ref="H517" si="1066">+H516+G517</f>
        <v>91006</v>
      </c>
      <c r="I517" s="89">
        <f t="shared" ref="I517" si="1067">+H517-M517-O517</f>
        <v>319</v>
      </c>
      <c r="J517" s="48">
        <v>0</v>
      </c>
      <c r="K517" s="56">
        <f t="shared" ref="K517:K519" si="1068">+J517+K516</f>
        <v>3</v>
      </c>
      <c r="L517" s="48">
        <v>0</v>
      </c>
      <c r="M517" s="89">
        <f t="shared" ref="M517" si="1069">+L517+M516</f>
        <v>4636</v>
      </c>
      <c r="N517" s="48">
        <v>21</v>
      </c>
      <c r="O517" s="89">
        <f t="shared" ref="O517" si="1070">+N517+O516</f>
        <v>86051</v>
      </c>
      <c r="P517" s="111">
        <f t="shared" ref="P517" si="1071">+Q517-Q516</f>
        <v>875</v>
      </c>
      <c r="Q517" s="57">
        <v>1020846</v>
      </c>
      <c r="R517" s="48">
        <v>202</v>
      </c>
      <c r="S517" s="118"/>
      <c r="T517" s="57">
        <v>6980</v>
      </c>
      <c r="U517" s="78"/>
      <c r="W517" s="1">
        <f t="shared" ref="W517" si="1072">+B517</f>
        <v>44340</v>
      </c>
      <c r="X517" s="122">
        <f t="shared" ref="X517" si="1073">+G517</f>
        <v>15</v>
      </c>
      <c r="Y517">
        <f t="shared" ref="Y517" si="1074">+H517</f>
        <v>91006</v>
      </c>
      <c r="Z517" s="123">
        <f t="shared" ref="Z517" si="1075">+B517</f>
        <v>44340</v>
      </c>
      <c r="AA517">
        <f t="shared" ref="AA517" si="1076">+L517</f>
        <v>0</v>
      </c>
      <c r="AB517">
        <f t="shared" ref="AB517" si="1077">+M517</f>
        <v>4636</v>
      </c>
      <c r="AC517">
        <v>26</v>
      </c>
    </row>
    <row r="518" spans="2:29" x14ac:dyDescent="0.55000000000000004">
      <c r="B518" s="77">
        <v>44341</v>
      </c>
      <c r="C518" s="48">
        <v>0</v>
      </c>
      <c r="D518" s="84"/>
      <c r="E518" s="110"/>
      <c r="F518" s="57">
        <v>2</v>
      </c>
      <c r="G518" s="48">
        <v>13</v>
      </c>
      <c r="H518" s="89">
        <f t="shared" ref="H518" si="1078">+H517+G518</f>
        <v>91019</v>
      </c>
      <c r="I518" s="89">
        <f t="shared" ref="I518" si="1079">+H518-M518-O518</f>
        <v>320</v>
      </c>
      <c r="J518" s="48">
        <v>-1</v>
      </c>
      <c r="K518" s="56">
        <f t="shared" si="1068"/>
        <v>2</v>
      </c>
      <c r="L518" s="48">
        <v>0</v>
      </c>
      <c r="M518" s="89">
        <f t="shared" ref="M518:M519" si="1080">+L518+M517</f>
        <v>4636</v>
      </c>
      <c r="N518" s="48">
        <v>12</v>
      </c>
      <c r="O518" s="89">
        <f t="shared" ref="O518" si="1081">+N518+O517</f>
        <v>86063</v>
      </c>
      <c r="P518" s="111">
        <f t="shared" ref="P518" si="1082">+Q518-Q517</f>
        <v>551</v>
      </c>
      <c r="Q518" s="57">
        <v>1021397</v>
      </c>
      <c r="R518" s="48">
        <v>637</v>
      </c>
      <c r="S518" s="118"/>
      <c r="T518" s="57">
        <v>6894</v>
      </c>
      <c r="U518" s="78"/>
      <c r="W518" s="1">
        <f t="shared" ref="W518" si="1083">+B518</f>
        <v>44341</v>
      </c>
      <c r="X518" s="122">
        <f t="shared" ref="X518:X519" si="1084">+G518</f>
        <v>13</v>
      </c>
      <c r="Y518">
        <f t="shared" ref="Y518" si="1085">+H518</f>
        <v>91019</v>
      </c>
      <c r="Z518" s="123">
        <f t="shared" ref="Z518" si="1086">+B518</f>
        <v>44341</v>
      </c>
      <c r="AA518">
        <f t="shared" ref="AA518" si="1087">+L518</f>
        <v>0</v>
      </c>
      <c r="AB518">
        <f t="shared" ref="AB518" si="1088">+M518</f>
        <v>4636</v>
      </c>
      <c r="AC518">
        <v>26</v>
      </c>
    </row>
    <row r="519" spans="2:29" x14ac:dyDescent="0.55000000000000004">
      <c r="B519" s="77">
        <v>44342</v>
      </c>
      <c r="C519" s="48">
        <v>0</v>
      </c>
      <c r="D519" s="84"/>
      <c r="E519" s="110"/>
      <c r="F519" s="57">
        <v>2</v>
      </c>
      <c r="G519" s="48">
        <v>19</v>
      </c>
      <c r="H519" s="89">
        <f t="shared" ref="H519" si="1089">+H518+G519</f>
        <v>91038</v>
      </c>
      <c r="I519" s="89">
        <f t="shared" ref="I519" si="1090">+H519-M519-O519</f>
        <v>327</v>
      </c>
      <c r="J519" s="48">
        <v>1</v>
      </c>
      <c r="K519" s="56">
        <f t="shared" si="1068"/>
        <v>3</v>
      </c>
      <c r="L519" s="48">
        <v>0</v>
      </c>
      <c r="M519" s="89">
        <f t="shared" si="1080"/>
        <v>4636</v>
      </c>
      <c r="N519" s="48">
        <v>12</v>
      </c>
      <c r="O519" s="89">
        <f t="shared" ref="O519" si="1091">+N519+O518</f>
        <v>86075</v>
      </c>
      <c r="P519" s="111">
        <f t="shared" ref="P519" si="1092">+Q519-Q518</f>
        <v>963</v>
      </c>
      <c r="Q519" s="57">
        <v>1022360</v>
      </c>
      <c r="R519" s="48">
        <v>287</v>
      </c>
      <c r="S519" s="118"/>
      <c r="T519" s="57">
        <v>7570</v>
      </c>
      <c r="U519" s="78"/>
      <c r="W519" s="1">
        <f t="shared" ref="W519" si="1093">+B519</f>
        <v>44342</v>
      </c>
      <c r="X519" s="122">
        <f t="shared" ref="X519" si="1094">+G519</f>
        <v>19</v>
      </c>
      <c r="Y519">
        <f t="shared" ref="Y519" si="1095">+H519</f>
        <v>91038</v>
      </c>
      <c r="Z519" s="123">
        <f t="shared" ref="Z519" si="1096">+B519</f>
        <v>44342</v>
      </c>
      <c r="AA519">
        <f t="shared" ref="AA519" si="1097">+L519</f>
        <v>0</v>
      </c>
      <c r="AB519">
        <f t="shared" ref="AB519" si="1098">+M519</f>
        <v>4636</v>
      </c>
      <c r="AC519">
        <v>26</v>
      </c>
    </row>
    <row r="520" spans="2:29" x14ac:dyDescent="0.55000000000000004">
      <c r="B520" s="77"/>
      <c r="C520" s="59"/>
      <c r="D520" s="49"/>
      <c r="E520" s="61"/>
      <c r="F520" s="60"/>
      <c r="G520" s="59"/>
      <c r="H520" s="61"/>
      <c r="I520" s="55"/>
      <c r="J520" s="59"/>
      <c r="K520" s="61"/>
      <c r="L520" s="59"/>
      <c r="M520" s="61"/>
      <c r="N520" s="48"/>
      <c r="O520" s="60"/>
      <c r="P520" s="124"/>
      <c r="Q520" s="60"/>
      <c r="R520" s="48"/>
      <c r="S520" s="60"/>
      <c r="T520" s="60"/>
      <c r="U520" s="78"/>
    </row>
    <row r="521" spans="2:29" ht="9.5" customHeight="1" thickBot="1" x14ac:dyDescent="0.6">
      <c r="B521" s="66"/>
      <c r="C521" s="79"/>
      <c r="D521" s="80"/>
      <c r="E521" s="82"/>
      <c r="F521" s="95"/>
      <c r="G521" s="79"/>
      <c r="H521" s="82"/>
      <c r="I521" s="82"/>
      <c r="J521" s="79"/>
      <c r="K521" s="82"/>
      <c r="L521" s="79"/>
      <c r="M521" s="82"/>
      <c r="N521" s="83"/>
      <c r="O521" s="81"/>
      <c r="P521" s="94"/>
      <c r="Q521" s="95"/>
      <c r="R521" s="120"/>
      <c r="S521" s="95"/>
      <c r="T521" s="95"/>
      <c r="U521" s="67"/>
    </row>
    <row r="523" spans="2:29" ht="13" customHeight="1" x14ac:dyDescent="0.55000000000000004">
      <c r="E523" s="112"/>
      <c r="F523" s="113"/>
      <c r="G523" s="112" t="s">
        <v>80</v>
      </c>
      <c r="H523" s="113"/>
      <c r="I523" s="113"/>
      <c r="J523" s="113"/>
      <c r="U523" s="72"/>
    </row>
    <row r="524" spans="2:29" ht="13" customHeight="1" x14ac:dyDescent="0.55000000000000004">
      <c r="E524" s="112" t="s">
        <v>98</v>
      </c>
      <c r="F524" s="113"/>
      <c r="G524" s="293" t="s">
        <v>79</v>
      </c>
      <c r="H524" s="294"/>
      <c r="I524" s="112" t="s">
        <v>106</v>
      </c>
      <c r="J524" s="113"/>
    </row>
    <row r="525" spans="2:29" ht="13" customHeight="1" x14ac:dyDescent="0.55000000000000004">
      <c r="B525" s="130"/>
      <c r="E525" s="114" t="s">
        <v>108</v>
      </c>
      <c r="F525" s="113"/>
      <c r="G525" s="115"/>
      <c r="H525" s="115"/>
      <c r="I525" s="112" t="s">
        <v>107</v>
      </c>
      <c r="J525" s="113"/>
    </row>
    <row r="526" spans="2:29" ht="18.5" customHeight="1" x14ac:dyDescent="0.55000000000000004">
      <c r="E526" s="112" t="s">
        <v>96</v>
      </c>
      <c r="F526" s="113"/>
      <c r="G526" s="112" t="s">
        <v>97</v>
      </c>
      <c r="H526" s="113"/>
      <c r="I526" s="113"/>
      <c r="J526" s="113"/>
    </row>
    <row r="527" spans="2:29" ht="13" customHeight="1" x14ac:dyDescent="0.55000000000000004">
      <c r="E527" s="112" t="s">
        <v>98</v>
      </c>
      <c r="F527" s="113"/>
      <c r="G527" s="112" t="s">
        <v>99</v>
      </c>
      <c r="H527" s="113"/>
      <c r="I527" s="113"/>
      <c r="J527" s="113"/>
    </row>
    <row r="528" spans="2:29" ht="13" customHeight="1" x14ac:dyDescent="0.55000000000000004">
      <c r="E528" s="112" t="s">
        <v>98</v>
      </c>
      <c r="F528" s="113"/>
      <c r="G528" s="112" t="s">
        <v>100</v>
      </c>
      <c r="H528" s="113"/>
      <c r="I528" s="113"/>
      <c r="J528" s="113"/>
    </row>
    <row r="529" spans="5:10" ht="13" customHeight="1" x14ac:dyDescent="0.55000000000000004">
      <c r="E529" s="112" t="s">
        <v>101</v>
      </c>
      <c r="F529" s="113"/>
      <c r="G529" s="112" t="s">
        <v>102</v>
      </c>
      <c r="H529" s="113"/>
      <c r="I529" s="113"/>
      <c r="J529" s="113"/>
    </row>
    <row r="530" spans="5:10" ht="13" customHeight="1" x14ac:dyDescent="0.55000000000000004">
      <c r="E530" s="112" t="s">
        <v>103</v>
      </c>
      <c r="F530" s="113"/>
      <c r="G530" s="112" t="s">
        <v>104</v>
      </c>
      <c r="H530" s="113"/>
      <c r="I530" s="113"/>
      <c r="J530" s="113"/>
    </row>
  </sheetData>
  <mergeCells count="12">
    <mergeCell ref="G524:H52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24"/>
  <sheetViews>
    <sheetView topLeftCell="A4" zoomScale="96" zoomScaleNormal="96" workbookViewId="0">
      <pane xSplit="1" ySplit="4" topLeftCell="B511" activePane="bottomRight" state="frozen"/>
      <selection activeCell="A4" sqref="A4"/>
      <selection pane="topRight" activeCell="B4" sqref="B4"/>
      <selection pane="bottomLeft" activeCell="A8" sqref="A8"/>
      <selection pane="bottomRight" activeCell="E517" sqref="E51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18"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18"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18" si="2496">+BA473+1</f>
        <v>257</v>
      </c>
      <c r="BB474" s="130">
        <v>0</v>
      </c>
      <c r="BC474" s="27">
        <f t="shared" si="2461"/>
        <v>964</v>
      </c>
      <c r="BD474" s="238">
        <f t="shared" ref="BD474:BD518"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v>44338</v>
      </c>
      <c r="B514" s="240">
        <v>18</v>
      </c>
      <c r="C514" s="154">
        <f t="shared" ref="C514" si="4544">+B514+C513</f>
        <v>5952</v>
      </c>
      <c r="D514" s="154">
        <f t="shared" ref="D514" si="4545">+C514-F514</f>
        <v>283</v>
      </c>
      <c r="E514" s="147">
        <v>3</v>
      </c>
      <c r="F514" s="147">
        <v>5669</v>
      </c>
      <c r="G514" s="147">
        <v>0</v>
      </c>
      <c r="H514" s="135"/>
      <c r="I514" s="147">
        <v>1</v>
      </c>
      <c r="J514" s="135"/>
      <c r="K514" s="42">
        <v>0</v>
      </c>
      <c r="L514" s="146">
        <v>25</v>
      </c>
      <c r="M514" s="147">
        <v>24</v>
      </c>
      <c r="N514" s="135"/>
      <c r="O514" s="135"/>
      <c r="P514" s="147">
        <v>6</v>
      </c>
      <c r="Q514" s="147">
        <v>6</v>
      </c>
      <c r="R514" s="135"/>
      <c r="S514" s="135"/>
      <c r="T514" s="147">
        <v>13</v>
      </c>
      <c r="U514" s="147">
        <v>13</v>
      </c>
      <c r="V514" s="135"/>
      <c r="W514" s="42">
        <v>376</v>
      </c>
      <c r="X514" s="148">
        <v>354</v>
      </c>
      <c r="Y514" s="5">
        <f t="shared" si="2287"/>
        <v>326</v>
      </c>
      <c r="Z514" s="75">
        <f t="shared" ref="Z514" si="4546">+A514</f>
        <v>44338</v>
      </c>
      <c r="AA514" s="230">
        <f t="shared" ref="AA514" si="4547">+AF514+AL514+AR514</f>
        <v>15742</v>
      </c>
      <c r="AB514" s="230">
        <f t="shared" ref="AB514" si="4548">+AH514+AN514+AT514</f>
        <v>12732</v>
      </c>
      <c r="AC514" s="231">
        <f t="shared" ref="AC514" si="4549">+AJ514+AP514+AV514</f>
        <v>227</v>
      </c>
      <c r="AD514" s="183">
        <f t="shared" ref="AD514" si="4550">+AF514-AF513</f>
        <v>1</v>
      </c>
      <c r="AE514" s="243">
        <f t="shared" ref="AE514" si="4551">+AE513+AD514</f>
        <v>10625</v>
      </c>
      <c r="AF514" s="155">
        <v>11830</v>
      </c>
      <c r="AG514" s="184">
        <f t="shared" ref="AG514" si="4552">+AH514-AH513</f>
        <v>3</v>
      </c>
      <c r="AH514" s="155">
        <v>11550</v>
      </c>
      <c r="AI514" s="184">
        <f t="shared" ref="AI514" si="4553">+AJ514-AJ513</f>
        <v>0</v>
      </c>
      <c r="AJ514" s="185">
        <v>210</v>
      </c>
      <c r="AK514" s="186">
        <f t="shared" ref="AK514" si="4554">+AL514-AL513</f>
        <v>0</v>
      </c>
      <c r="AL514" s="155">
        <v>50</v>
      </c>
      <c r="AM514" s="184">
        <f t="shared" ref="AM514" si="4555">+AN514-AN513</f>
        <v>0</v>
      </c>
      <c r="AN514" s="155">
        <v>49</v>
      </c>
      <c r="AO514" s="184">
        <f t="shared" ref="AO514" si="4556">+AP514-AP513</f>
        <v>0</v>
      </c>
      <c r="AP514" s="187">
        <v>0</v>
      </c>
      <c r="AQ514" s="186">
        <f t="shared" ref="AQ514" si="4557">+AR514-AR513</f>
        <v>723</v>
      </c>
      <c r="AR514" s="155">
        <v>3862</v>
      </c>
      <c r="AS514" s="184">
        <f t="shared" ref="AS514" si="4558">+AT514-AT513</f>
        <v>0</v>
      </c>
      <c r="AT514" s="155">
        <v>1133</v>
      </c>
      <c r="AU514" s="184">
        <f t="shared" ref="AU514" si="4559">+AV514-AV513</f>
        <v>2</v>
      </c>
      <c r="AV514" s="188">
        <v>17</v>
      </c>
      <c r="AW514" s="238">
        <f t="shared" si="1985"/>
        <v>353</v>
      </c>
      <c r="AX514" s="237">
        <f t="shared" ref="AX514" si="4560">+A514</f>
        <v>44338</v>
      </c>
      <c r="AY514" s="6">
        <v>0</v>
      </c>
      <c r="AZ514" s="238">
        <f t="shared" ref="AZ514" si="4561">+AZ513+AY514</f>
        <v>410</v>
      </c>
      <c r="BA514" s="238">
        <f t="shared" si="2496"/>
        <v>297</v>
      </c>
      <c r="BB514" s="130">
        <v>0</v>
      </c>
      <c r="BC514" s="27">
        <f t="shared" ref="BC514" si="4562">+BC513+BB514</f>
        <v>964</v>
      </c>
      <c r="BD514" s="238">
        <f t="shared" si="2497"/>
        <v>332</v>
      </c>
      <c r="BE514" s="229">
        <f t="shared" ref="BE514" si="4563">+Z514</f>
        <v>44338</v>
      </c>
      <c r="BF514" s="132">
        <f t="shared" ref="BF514" si="4564">+B514</f>
        <v>18</v>
      </c>
      <c r="BG514" s="132">
        <f t="shared" ref="BG514" si="4565">+BI514</f>
        <v>5952</v>
      </c>
      <c r="BH514" s="229">
        <f t="shared" ref="BH514" si="4566">+A514</f>
        <v>44338</v>
      </c>
      <c r="BI514" s="132">
        <f t="shared" ref="BI514" si="4567">+C514</f>
        <v>5952</v>
      </c>
      <c r="BJ514" s="1">
        <f t="shared" ref="BJ514" si="4568">+BE514</f>
        <v>44338</v>
      </c>
      <c r="BK514">
        <f t="shared" ref="BK514" si="4569">+L514</f>
        <v>25</v>
      </c>
      <c r="BL514">
        <f t="shared" ref="BL514" si="4570">+M514</f>
        <v>24</v>
      </c>
      <c r="BM514" s="1">
        <f t="shared" ref="BM514" si="4571">+BJ514</f>
        <v>44338</v>
      </c>
      <c r="BN514">
        <f t="shared" ref="BN514" si="4572">+BN513+BK514</f>
        <v>9474</v>
      </c>
      <c r="BO514">
        <f t="shared" ref="BO514" si="4573">+BO513+BL514</f>
        <v>4986</v>
      </c>
      <c r="BP514" s="179">
        <f t="shared" ref="BP514" si="4574">+A514</f>
        <v>44338</v>
      </c>
      <c r="BQ514">
        <f t="shared" ref="BQ514" si="4575">+AF514</f>
        <v>11830</v>
      </c>
      <c r="BR514">
        <f t="shared" ref="BR514" si="4576">+AH514</f>
        <v>11550</v>
      </c>
      <c r="BS514">
        <f t="shared" ref="BS514" si="4577">+AJ514</f>
        <v>210</v>
      </c>
      <c r="BT514">
        <v>15</v>
      </c>
      <c r="BU514">
        <f t="shared" ref="BU514" si="4578">+AD514</f>
        <v>1</v>
      </c>
      <c r="BV514">
        <f t="shared" ref="BV514" si="4579">+BV513+BU514</f>
        <v>680</v>
      </c>
      <c r="BW514" s="179">
        <f t="shared" ref="BW514" si="4580">+A514</f>
        <v>44338</v>
      </c>
      <c r="BX514">
        <f t="shared" ref="BX514" si="4581">+AL514</f>
        <v>50</v>
      </c>
      <c r="BY514">
        <f t="shared" ref="BY514" si="4582">+AN514</f>
        <v>49</v>
      </c>
      <c r="BZ514">
        <f t="shared" ref="BZ514" si="4583">+AP514</f>
        <v>0</v>
      </c>
      <c r="CA514" s="179">
        <f t="shared" ref="CA514" si="4584">+A514</f>
        <v>44338</v>
      </c>
      <c r="CB514">
        <f t="shared" ref="CB514" si="4585">+AR514</f>
        <v>3862</v>
      </c>
      <c r="CC514">
        <f t="shared" ref="CC514" si="4586">+AT514</f>
        <v>1133</v>
      </c>
      <c r="CD514">
        <f t="shared" ref="CD514" si="4587">+AV514</f>
        <v>17</v>
      </c>
      <c r="CE514" s="179">
        <f t="shared" ref="CE514" si="4588">+A514</f>
        <v>44338</v>
      </c>
      <c r="CF514">
        <f t="shared" ref="CF514" si="4589">+AD514</f>
        <v>1</v>
      </c>
      <c r="CG514">
        <f t="shared" ref="CG514" si="4590">+AG514</f>
        <v>3</v>
      </c>
      <c r="CH514" s="179">
        <f t="shared" ref="CH514" si="4591">+A514</f>
        <v>44338</v>
      </c>
      <c r="CI514">
        <f t="shared" ref="CI514" si="4592">+AI514</f>
        <v>0</v>
      </c>
      <c r="CJ514" s="1">
        <f t="shared" ref="CJ514" si="4593">+Z514</f>
        <v>44338</v>
      </c>
      <c r="CK514" s="282">
        <f t="shared" ref="CK514" si="4594">+AD514</f>
        <v>1</v>
      </c>
      <c r="CL514" s="1">
        <f t="shared" ref="CL514" si="4595">+Z514</f>
        <v>44338</v>
      </c>
      <c r="CM514" s="283">
        <f t="shared" ref="CM514" si="4596">+AI514</f>
        <v>0</v>
      </c>
    </row>
    <row r="515" spans="1:91" ht="18" customHeight="1" x14ac:dyDescent="0.55000000000000004">
      <c r="A515" s="179">
        <v>44339</v>
      </c>
      <c r="B515" s="240">
        <v>18</v>
      </c>
      <c r="C515" s="154">
        <f t="shared" ref="C515" si="4597">+B515+C514</f>
        <v>5970</v>
      </c>
      <c r="D515" s="154">
        <f t="shared" ref="D515" si="4598">+C515-F515</f>
        <v>294</v>
      </c>
      <c r="E515" s="147">
        <v>3</v>
      </c>
      <c r="F515" s="147">
        <v>5676</v>
      </c>
      <c r="G515" s="147">
        <v>1</v>
      </c>
      <c r="H515" s="135"/>
      <c r="I515" s="147">
        <v>2</v>
      </c>
      <c r="J515" s="135"/>
      <c r="K515" s="42">
        <v>0</v>
      </c>
      <c r="L515" s="146">
        <v>22</v>
      </c>
      <c r="M515" s="147">
        <v>18</v>
      </c>
      <c r="N515" s="135"/>
      <c r="O515" s="135"/>
      <c r="P515" s="147">
        <v>2</v>
      </c>
      <c r="Q515" s="147">
        <v>2</v>
      </c>
      <c r="R515" s="135"/>
      <c r="S515" s="135"/>
      <c r="T515" s="147">
        <v>8</v>
      </c>
      <c r="U515" s="147">
        <v>7</v>
      </c>
      <c r="V515" s="135"/>
      <c r="W515" s="42">
        <v>388</v>
      </c>
      <c r="X515" s="148">
        <v>363</v>
      </c>
      <c r="Y515" s="5">
        <f t="shared" si="2287"/>
        <v>327</v>
      </c>
      <c r="Z515" s="75">
        <f t="shared" ref="Z515" si="4599">+A515</f>
        <v>44339</v>
      </c>
      <c r="AA515" s="230">
        <f t="shared" ref="AA515" si="4600">+AF515+AL515+AR515</f>
        <v>16204</v>
      </c>
      <c r="AB515" s="230">
        <f t="shared" ref="AB515" si="4601">+AH515+AN515+AT515</f>
        <v>12735</v>
      </c>
      <c r="AC515" s="231">
        <f t="shared" ref="AC515" si="4602">+AJ515+AP515+AV515</f>
        <v>233</v>
      </c>
      <c r="AD515" s="183">
        <f t="shared" ref="AD515" si="4603">+AF515-AF514</f>
        <v>2</v>
      </c>
      <c r="AE515" s="243">
        <f t="shared" ref="AE515" si="4604">+AE514+AD515</f>
        <v>10627</v>
      </c>
      <c r="AF515" s="155">
        <v>11832</v>
      </c>
      <c r="AG515" s="184">
        <f t="shared" ref="AG515" si="4605">+AH515-AH514</f>
        <v>3</v>
      </c>
      <c r="AH515" s="155">
        <v>11553</v>
      </c>
      <c r="AI515" s="184">
        <f t="shared" ref="AI515" si="4606">+AJ515-AJ514</f>
        <v>0</v>
      </c>
      <c r="AJ515" s="185">
        <v>210</v>
      </c>
      <c r="AK515" s="186">
        <f t="shared" ref="AK515" si="4607">+AL515-AL514</f>
        <v>0</v>
      </c>
      <c r="AL515" s="155">
        <v>50</v>
      </c>
      <c r="AM515" s="184">
        <f t="shared" ref="AM515" si="4608">+AN515-AN514</f>
        <v>0</v>
      </c>
      <c r="AN515" s="155">
        <v>49</v>
      </c>
      <c r="AO515" s="184">
        <f t="shared" ref="AO515" si="4609">+AP515-AP514</f>
        <v>0</v>
      </c>
      <c r="AP515" s="187">
        <v>0</v>
      </c>
      <c r="AQ515" s="186">
        <f t="shared" ref="AQ515" si="4610">+AR515-AR514</f>
        <v>460</v>
      </c>
      <c r="AR515" s="155">
        <v>4322</v>
      </c>
      <c r="AS515" s="184">
        <f t="shared" ref="AS515" si="4611">+AT515-AT514</f>
        <v>0</v>
      </c>
      <c r="AT515" s="155">
        <v>1133</v>
      </c>
      <c r="AU515" s="184">
        <f t="shared" ref="AU515:AU516" si="4612">+AV515-AV514</f>
        <v>6</v>
      </c>
      <c r="AV515" s="188">
        <v>23</v>
      </c>
      <c r="AW515" s="238">
        <f t="shared" si="1985"/>
        <v>354</v>
      </c>
      <c r="AX515" s="237">
        <f t="shared" ref="AX515" si="4613">+A515</f>
        <v>44339</v>
      </c>
      <c r="AY515" s="6">
        <v>0</v>
      </c>
      <c r="AZ515" s="238">
        <f t="shared" ref="AZ515" si="4614">+AZ514+AY515</f>
        <v>410</v>
      </c>
      <c r="BA515" s="238">
        <f t="shared" si="2496"/>
        <v>298</v>
      </c>
      <c r="BB515" s="130">
        <v>0</v>
      </c>
      <c r="BC515" s="27">
        <f t="shared" ref="BC515" si="4615">+BC514+BB515</f>
        <v>964</v>
      </c>
      <c r="BD515" s="238">
        <f t="shared" si="2497"/>
        <v>333</v>
      </c>
      <c r="BE515" s="229">
        <f t="shared" ref="BE515" si="4616">+Z515</f>
        <v>44339</v>
      </c>
      <c r="BF515" s="132">
        <f t="shared" ref="BF515" si="4617">+B515</f>
        <v>18</v>
      </c>
      <c r="BG515" s="132">
        <f t="shared" ref="BG515" si="4618">+BI515</f>
        <v>5970</v>
      </c>
      <c r="BH515" s="229">
        <f t="shared" ref="BH515" si="4619">+A515</f>
        <v>44339</v>
      </c>
      <c r="BI515" s="132">
        <f t="shared" ref="BI515" si="4620">+C515</f>
        <v>5970</v>
      </c>
      <c r="BJ515" s="1">
        <f t="shared" ref="BJ515" si="4621">+BE515</f>
        <v>44339</v>
      </c>
      <c r="BK515">
        <f t="shared" ref="BK515" si="4622">+L515</f>
        <v>22</v>
      </c>
      <c r="BL515">
        <f t="shared" ref="BL515" si="4623">+M515</f>
        <v>18</v>
      </c>
      <c r="BM515" s="1">
        <f t="shared" ref="BM515" si="4624">+BJ515</f>
        <v>44339</v>
      </c>
      <c r="BN515">
        <f t="shared" ref="BN515" si="4625">+BN514+BK515</f>
        <v>9496</v>
      </c>
      <c r="BO515">
        <f t="shared" ref="BO515" si="4626">+BO514+BL515</f>
        <v>5004</v>
      </c>
      <c r="BP515" s="179">
        <f t="shared" ref="BP515" si="4627">+A515</f>
        <v>44339</v>
      </c>
      <c r="BQ515">
        <f t="shared" ref="BQ515" si="4628">+AF515</f>
        <v>11832</v>
      </c>
      <c r="BR515">
        <f t="shared" ref="BR515" si="4629">+AH515</f>
        <v>11553</v>
      </c>
      <c r="BS515">
        <f t="shared" ref="BS515" si="4630">+AJ515</f>
        <v>210</v>
      </c>
      <c r="BT515">
        <v>15</v>
      </c>
      <c r="BU515">
        <f t="shared" ref="BU515" si="4631">+AD515</f>
        <v>2</v>
      </c>
      <c r="BV515">
        <f t="shared" ref="BV515" si="4632">+BV514+BU515</f>
        <v>682</v>
      </c>
      <c r="BW515" s="179">
        <f t="shared" ref="BW515" si="4633">+A515</f>
        <v>44339</v>
      </c>
      <c r="BX515">
        <f t="shared" ref="BX515" si="4634">+AL515</f>
        <v>50</v>
      </c>
      <c r="BY515">
        <f t="shared" ref="BY515" si="4635">+AN515</f>
        <v>49</v>
      </c>
      <c r="BZ515">
        <f t="shared" ref="BZ515" si="4636">+AP515</f>
        <v>0</v>
      </c>
      <c r="CA515" s="179">
        <f t="shared" ref="CA515" si="4637">+A515</f>
        <v>44339</v>
      </c>
      <c r="CB515">
        <f t="shared" ref="CB515" si="4638">+AR515</f>
        <v>4322</v>
      </c>
      <c r="CC515">
        <f t="shared" ref="CC515" si="4639">+AT515</f>
        <v>1133</v>
      </c>
      <c r="CD515">
        <f t="shared" ref="CD515" si="4640">+AV515</f>
        <v>23</v>
      </c>
      <c r="CE515" s="179">
        <f t="shared" ref="CE515" si="4641">+A515</f>
        <v>44339</v>
      </c>
      <c r="CF515">
        <f t="shared" ref="CF515" si="4642">+AD515</f>
        <v>2</v>
      </c>
      <c r="CG515">
        <f t="shared" ref="CG515" si="4643">+AG515</f>
        <v>3</v>
      </c>
      <c r="CH515" s="179">
        <f t="shared" ref="CH515" si="4644">+A515</f>
        <v>44339</v>
      </c>
      <c r="CI515">
        <f t="shared" ref="CI515" si="4645">+AI515</f>
        <v>0</v>
      </c>
      <c r="CJ515" s="1">
        <f t="shared" ref="CJ515" si="4646">+Z515</f>
        <v>44339</v>
      </c>
      <c r="CK515" s="282">
        <f t="shared" ref="CK515" si="4647">+AD515</f>
        <v>2</v>
      </c>
      <c r="CL515" s="1">
        <f t="shared" ref="CL515" si="4648">+Z515</f>
        <v>44339</v>
      </c>
      <c r="CM515" s="283">
        <f t="shared" ref="CM515" si="4649">+AI515</f>
        <v>0</v>
      </c>
    </row>
    <row r="516" spans="1:91" ht="18" customHeight="1" x14ac:dyDescent="0.55000000000000004">
      <c r="A516" s="179">
        <v>44340</v>
      </c>
      <c r="B516" s="240">
        <v>13</v>
      </c>
      <c r="C516" s="154">
        <f t="shared" ref="C516" si="4650">+B516+C515</f>
        <v>5983</v>
      </c>
      <c r="D516" s="154">
        <f t="shared" ref="D516" si="4651">+C516-F516</f>
        <v>289</v>
      </c>
      <c r="E516" s="147">
        <v>3</v>
      </c>
      <c r="F516" s="147">
        <v>5694</v>
      </c>
      <c r="G516" s="147">
        <v>0</v>
      </c>
      <c r="H516" s="135"/>
      <c r="I516" s="147">
        <v>2</v>
      </c>
      <c r="J516" s="135"/>
      <c r="K516" s="42">
        <v>0</v>
      </c>
      <c r="L516" s="146">
        <v>18</v>
      </c>
      <c r="M516" s="147">
        <v>16</v>
      </c>
      <c r="N516" s="135"/>
      <c r="O516" s="135"/>
      <c r="P516" s="147">
        <v>2</v>
      </c>
      <c r="Q516" s="147">
        <v>1</v>
      </c>
      <c r="R516" s="135"/>
      <c r="S516" s="135"/>
      <c r="T516" s="147">
        <v>15</v>
      </c>
      <c r="U516" s="147">
        <v>15</v>
      </c>
      <c r="V516" s="135"/>
      <c r="W516" s="42">
        <v>389</v>
      </c>
      <c r="X516" s="148">
        <v>363</v>
      </c>
      <c r="Y516" s="5">
        <f t="shared" si="2287"/>
        <v>328</v>
      </c>
      <c r="Z516" s="75">
        <f t="shared" ref="Z516" si="4652">+A516</f>
        <v>44340</v>
      </c>
      <c r="AA516" s="230">
        <f t="shared" ref="AA516" si="4653">+AF516+AL516+AR516</f>
        <v>16801</v>
      </c>
      <c r="AB516" s="230">
        <f t="shared" ref="AB516" si="4654">+AH516+AN516+AT516</f>
        <v>12738</v>
      </c>
      <c r="AC516" s="231">
        <f t="shared" ref="AC516" si="4655">+AJ516+AP516+AV516</f>
        <v>239</v>
      </c>
      <c r="AD516" s="183">
        <f t="shared" ref="AD516" si="4656">+AF516-AF515</f>
        <v>1</v>
      </c>
      <c r="AE516" s="243">
        <f t="shared" ref="AE516" si="4657">+AE515+AD516</f>
        <v>10628</v>
      </c>
      <c r="AF516" s="155">
        <v>11833</v>
      </c>
      <c r="AG516" s="184">
        <f t="shared" ref="AG516" si="4658">+AH516-AH515</f>
        <v>3</v>
      </c>
      <c r="AH516" s="155">
        <v>11556</v>
      </c>
      <c r="AI516" s="184">
        <f t="shared" ref="AI516" si="4659">+AJ516-AJ515</f>
        <v>0</v>
      </c>
      <c r="AJ516" s="185">
        <v>210</v>
      </c>
      <c r="AK516" s="186">
        <f t="shared" ref="AK516" si="4660">+AL516-AL515</f>
        <v>1</v>
      </c>
      <c r="AL516" s="155">
        <v>51</v>
      </c>
      <c r="AM516" s="184">
        <f t="shared" ref="AM516" si="4661">+AN516-AN515</f>
        <v>0</v>
      </c>
      <c r="AN516" s="155">
        <v>49</v>
      </c>
      <c r="AO516" s="184">
        <f t="shared" ref="AO516" si="4662">+AP516-AP515</f>
        <v>0</v>
      </c>
      <c r="AP516" s="187">
        <v>0</v>
      </c>
      <c r="AQ516" s="186">
        <f t="shared" ref="AQ516" si="4663">+AR516-AR515</f>
        <v>595</v>
      </c>
      <c r="AR516" s="155">
        <v>4917</v>
      </c>
      <c r="AS516" s="184">
        <f t="shared" ref="AS516" si="4664">+AT516-AT515</f>
        <v>0</v>
      </c>
      <c r="AT516" s="155">
        <v>1133</v>
      </c>
      <c r="AU516" s="184">
        <f t="shared" si="4612"/>
        <v>6</v>
      </c>
      <c r="AV516" s="188">
        <v>29</v>
      </c>
      <c r="AW516" s="238">
        <f t="shared" si="1985"/>
        <v>355</v>
      </c>
      <c r="AX516" s="237">
        <f t="shared" ref="AX516" si="4665">+A516</f>
        <v>44340</v>
      </c>
      <c r="AY516" s="6">
        <v>0</v>
      </c>
      <c r="AZ516" s="238">
        <f t="shared" ref="AZ516" si="4666">+AZ515+AY516</f>
        <v>410</v>
      </c>
      <c r="BA516" s="238">
        <f t="shared" si="2496"/>
        <v>299</v>
      </c>
      <c r="BB516" s="130">
        <v>0</v>
      </c>
      <c r="BC516" s="27">
        <f t="shared" ref="BC516" si="4667">+BC515+BB516</f>
        <v>964</v>
      </c>
      <c r="BD516" s="238">
        <f t="shared" si="2497"/>
        <v>334</v>
      </c>
      <c r="BE516" s="229">
        <f t="shared" ref="BE516" si="4668">+Z516</f>
        <v>44340</v>
      </c>
      <c r="BF516" s="132">
        <f t="shared" ref="BF516" si="4669">+B516</f>
        <v>13</v>
      </c>
      <c r="BG516" s="132">
        <f t="shared" ref="BG516" si="4670">+BI516</f>
        <v>5983</v>
      </c>
      <c r="BH516" s="229">
        <f t="shared" ref="BH516" si="4671">+A516</f>
        <v>44340</v>
      </c>
      <c r="BI516" s="132">
        <f t="shared" ref="BI516" si="4672">+C516</f>
        <v>5983</v>
      </c>
      <c r="BJ516" s="1">
        <f t="shared" ref="BJ516" si="4673">+BE516</f>
        <v>44340</v>
      </c>
      <c r="BK516">
        <f t="shared" ref="BK516" si="4674">+L516</f>
        <v>18</v>
      </c>
      <c r="BL516">
        <f t="shared" ref="BL516" si="4675">+M516</f>
        <v>16</v>
      </c>
      <c r="BM516" s="1">
        <f t="shared" ref="BM516" si="4676">+BJ516</f>
        <v>44340</v>
      </c>
      <c r="BN516">
        <f t="shared" ref="BN516" si="4677">+BN515+BK516</f>
        <v>9514</v>
      </c>
      <c r="BO516">
        <f t="shared" ref="BO516" si="4678">+BO515+BL516</f>
        <v>5020</v>
      </c>
      <c r="BP516" s="179">
        <f t="shared" ref="BP516" si="4679">+A516</f>
        <v>44340</v>
      </c>
      <c r="BQ516">
        <f t="shared" ref="BQ516" si="4680">+AF516</f>
        <v>11833</v>
      </c>
      <c r="BR516">
        <f t="shared" ref="BR516" si="4681">+AH516</f>
        <v>11556</v>
      </c>
      <c r="BS516">
        <f t="shared" ref="BS516" si="4682">+AJ516</f>
        <v>210</v>
      </c>
      <c r="BT516">
        <v>15</v>
      </c>
      <c r="BU516">
        <f t="shared" ref="BU516" si="4683">+AD516</f>
        <v>1</v>
      </c>
      <c r="BV516">
        <f t="shared" ref="BV516" si="4684">+BV515+BU516</f>
        <v>683</v>
      </c>
      <c r="BW516" s="179">
        <f t="shared" ref="BW516" si="4685">+A516</f>
        <v>44340</v>
      </c>
      <c r="BX516">
        <f t="shared" ref="BX516" si="4686">+AL516</f>
        <v>51</v>
      </c>
      <c r="BY516">
        <f t="shared" ref="BY516" si="4687">+AN516</f>
        <v>49</v>
      </c>
      <c r="BZ516">
        <f t="shared" ref="BZ516" si="4688">+AP516</f>
        <v>0</v>
      </c>
      <c r="CA516" s="179">
        <f t="shared" ref="CA516" si="4689">+A516</f>
        <v>44340</v>
      </c>
      <c r="CB516">
        <f t="shared" ref="CB516" si="4690">+AR516</f>
        <v>4917</v>
      </c>
      <c r="CC516">
        <f t="shared" ref="CC516" si="4691">+AT516</f>
        <v>1133</v>
      </c>
      <c r="CD516">
        <f t="shared" ref="CD516" si="4692">+AV516</f>
        <v>29</v>
      </c>
      <c r="CE516" s="179">
        <f t="shared" ref="CE516" si="4693">+A516</f>
        <v>44340</v>
      </c>
      <c r="CF516">
        <f t="shared" ref="CF516" si="4694">+AD516</f>
        <v>1</v>
      </c>
      <c r="CG516">
        <f t="shared" ref="CG516" si="4695">+AG516</f>
        <v>3</v>
      </c>
      <c r="CH516" s="179">
        <f t="shared" ref="CH516" si="4696">+A516</f>
        <v>44340</v>
      </c>
      <c r="CI516">
        <f t="shared" ref="CI516" si="4697">+AI516</f>
        <v>0</v>
      </c>
      <c r="CJ516" s="1">
        <f t="shared" ref="CJ516" si="4698">+Z516</f>
        <v>44340</v>
      </c>
      <c r="CK516" s="282">
        <f t="shared" ref="CK516" si="4699">+AD516</f>
        <v>1</v>
      </c>
      <c r="CL516" s="1">
        <f t="shared" ref="CL516" si="4700">+Z516</f>
        <v>44340</v>
      </c>
      <c r="CM516" s="283">
        <f t="shared" ref="CM516" si="4701">+AI516</f>
        <v>0</v>
      </c>
    </row>
    <row r="517" spans="1:91" ht="18" customHeight="1" x14ac:dyDescent="0.55000000000000004">
      <c r="A517" s="179">
        <v>44341</v>
      </c>
      <c r="B517" s="240">
        <v>12</v>
      </c>
      <c r="C517" s="154">
        <f t="shared" ref="C517" si="4702">+B517+C516</f>
        <v>5995</v>
      </c>
      <c r="D517" s="154">
        <f t="shared" ref="D517" si="4703">+C517-F517</f>
        <v>290</v>
      </c>
      <c r="E517" s="147">
        <v>2</v>
      </c>
      <c r="F517" s="147">
        <v>5705</v>
      </c>
      <c r="G517" s="147">
        <v>0</v>
      </c>
      <c r="H517" s="135"/>
      <c r="I517" s="147">
        <v>1</v>
      </c>
      <c r="J517" s="135"/>
      <c r="K517" s="42">
        <v>0</v>
      </c>
      <c r="L517" s="146">
        <v>13</v>
      </c>
      <c r="M517" s="147">
        <v>10</v>
      </c>
      <c r="N517" s="135"/>
      <c r="O517" s="135"/>
      <c r="P517" s="147">
        <v>2</v>
      </c>
      <c r="Q517" s="147">
        <v>1</v>
      </c>
      <c r="R517" s="135"/>
      <c r="S517" s="135"/>
      <c r="T517" s="147">
        <v>18</v>
      </c>
      <c r="U517" s="147">
        <v>17</v>
      </c>
      <c r="V517" s="135"/>
      <c r="W517" s="42">
        <v>382</v>
      </c>
      <c r="X517" s="148">
        <v>355</v>
      </c>
      <c r="Y517" s="5">
        <f t="shared" si="2287"/>
        <v>329</v>
      </c>
      <c r="Z517" s="75">
        <f t="shared" ref="Z517" si="4704">+A517</f>
        <v>44341</v>
      </c>
      <c r="AA517" s="230">
        <f t="shared" ref="AA517" si="4705">+AF517+AL517+AR517</f>
        <v>17342</v>
      </c>
      <c r="AB517" s="230">
        <f t="shared" ref="AB517" si="4706">+AH517+AN517+AT517</f>
        <v>12742</v>
      </c>
      <c r="AC517" s="231">
        <f t="shared" ref="AC517" si="4707">+AJ517+AP517+AV517</f>
        <v>245</v>
      </c>
      <c r="AD517" s="183">
        <f t="shared" ref="AD517" si="4708">+AF517-AF516</f>
        <v>2</v>
      </c>
      <c r="AE517" s="243">
        <f t="shared" ref="AE517" si="4709">+AE516+AD517</f>
        <v>10630</v>
      </c>
      <c r="AF517" s="155">
        <v>11835</v>
      </c>
      <c r="AG517" s="184">
        <f t="shared" ref="AG517" si="4710">+AH517-AH516</f>
        <v>4</v>
      </c>
      <c r="AH517" s="155">
        <v>11560</v>
      </c>
      <c r="AI517" s="184">
        <f t="shared" ref="AI517" si="4711">+AJ517-AJ516</f>
        <v>0</v>
      </c>
      <c r="AJ517" s="185">
        <v>210</v>
      </c>
      <c r="AK517" s="186">
        <f t="shared" ref="AK517" si="4712">+AL517-AL516</f>
        <v>0</v>
      </c>
      <c r="AL517" s="155">
        <v>51</v>
      </c>
      <c r="AM517" s="184">
        <f t="shared" ref="AM517" si="4713">+AN517-AN516</f>
        <v>0</v>
      </c>
      <c r="AN517" s="155">
        <v>49</v>
      </c>
      <c r="AO517" s="184">
        <f t="shared" ref="AO517" si="4714">+AP517-AP516</f>
        <v>0</v>
      </c>
      <c r="AP517" s="187">
        <v>0</v>
      </c>
      <c r="AQ517" s="186">
        <f t="shared" ref="AQ517" si="4715">+AR517-AR516</f>
        <v>539</v>
      </c>
      <c r="AR517" s="155">
        <v>5456</v>
      </c>
      <c r="AS517" s="184">
        <f t="shared" ref="AS517" si="4716">+AT517-AT516</f>
        <v>0</v>
      </c>
      <c r="AT517" s="155">
        <v>1133</v>
      </c>
      <c r="AU517" s="184">
        <f t="shared" ref="AU517" si="4717">+AV517-AV516</f>
        <v>6</v>
      </c>
      <c r="AV517" s="188">
        <v>35</v>
      </c>
      <c r="AW517" s="238">
        <f t="shared" si="1985"/>
        <v>356</v>
      </c>
      <c r="AX517" s="237">
        <f t="shared" ref="AX517" si="4718">+A517</f>
        <v>44341</v>
      </c>
      <c r="AY517" s="6">
        <v>0</v>
      </c>
      <c r="AZ517" s="238">
        <f t="shared" ref="AZ517" si="4719">+AZ516+AY517</f>
        <v>410</v>
      </c>
      <c r="BA517" s="238">
        <f t="shared" si="2496"/>
        <v>300</v>
      </c>
      <c r="BB517" s="130">
        <v>0</v>
      </c>
      <c r="BC517" s="27">
        <f t="shared" ref="BC517" si="4720">+BC516+BB517</f>
        <v>964</v>
      </c>
      <c r="BD517" s="238">
        <f t="shared" si="2497"/>
        <v>335</v>
      </c>
      <c r="BE517" s="229">
        <f t="shared" ref="BE517" si="4721">+Z517</f>
        <v>44341</v>
      </c>
      <c r="BF517" s="132">
        <f t="shared" ref="BF517:BF518" si="4722">+B517</f>
        <v>12</v>
      </c>
      <c r="BG517" s="132">
        <f t="shared" ref="BG517" si="4723">+BI517</f>
        <v>5995</v>
      </c>
      <c r="BH517" s="229">
        <f t="shared" ref="BH517" si="4724">+A517</f>
        <v>44341</v>
      </c>
      <c r="BI517" s="132">
        <f t="shared" ref="BI517" si="4725">+C517</f>
        <v>5995</v>
      </c>
      <c r="BJ517" s="1">
        <f t="shared" ref="BJ517" si="4726">+BE517</f>
        <v>44341</v>
      </c>
      <c r="BK517">
        <f t="shared" ref="BK517:BK518" si="4727">+L517</f>
        <v>13</v>
      </c>
      <c r="BL517">
        <f t="shared" ref="BL517:BL518" si="4728">+M517</f>
        <v>10</v>
      </c>
      <c r="BM517" s="1">
        <f t="shared" ref="BM517" si="4729">+BJ517</f>
        <v>44341</v>
      </c>
      <c r="BN517">
        <f t="shared" ref="BN517" si="4730">+BN516+BK517</f>
        <v>9527</v>
      </c>
      <c r="BO517">
        <f t="shared" ref="BO517" si="4731">+BO516+BL517</f>
        <v>5030</v>
      </c>
      <c r="BP517" s="179">
        <f t="shared" ref="BP517" si="4732">+A517</f>
        <v>44341</v>
      </c>
      <c r="BQ517">
        <f t="shared" ref="BQ517:BQ518" si="4733">+AF517</f>
        <v>11835</v>
      </c>
      <c r="BR517">
        <f t="shared" ref="BR517" si="4734">+AH517</f>
        <v>11560</v>
      </c>
      <c r="BS517">
        <f t="shared" ref="BS517" si="4735">+AJ517</f>
        <v>210</v>
      </c>
      <c r="BT517">
        <v>15</v>
      </c>
      <c r="BU517">
        <f t="shared" ref="BU517" si="4736">+AD517</f>
        <v>2</v>
      </c>
      <c r="BV517">
        <f t="shared" ref="BV517" si="4737">+BV516+BU517</f>
        <v>685</v>
      </c>
      <c r="BW517" s="179">
        <f t="shared" ref="BW517" si="4738">+A517</f>
        <v>44341</v>
      </c>
      <c r="BX517">
        <f t="shared" ref="BX517" si="4739">+AL517</f>
        <v>51</v>
      </c>
      <c r="BY517">
        <f t="shared" ref="BY517" si="4740">+AN517</f>
        <v>49</v>
      </c>
      <c r="BZ517">
        <f t="shared" ref="BZ517" si="4741">+AP517</f>
        <v>0</v>
      </c>
      <c r="CA517" s="179">
        <f t="shared" ref="CA517" si="4742">+A517</f>
        <v>44341</v>
      </c>
      <c r="CB517">
        <f t="shared" ref="CB517:CB518" si="4743">+AR517</f>
        <v>5456</v>
      </c>
      <c r="CC517">
        <f t="shared" ref="CC517" si="4744">+AT517</f>
        <v>1133</v>
      </c>
      <c r="CD517">
        <f t="shared" ref="CD517:CD518" si="4745">+AV517</f>
        <v>35</v>
      </c>
      <c r="CE517" s="179">
        <f t="shared" ref="CE517" si="4746">+A517</f>
        <v>44341</v>
      </c>
      <c r="CF517">
        <f t="shared" ref="CF517" si="4747">+AD517</f>
        <v>2</v>
      </c>
      <c r="CG517">
        <f t="shared" ref="CG517" si="4748">+AG517</f>
        <v>4</v>
      </c>
      <c r="CH517" s="179">
        <f t="shared" ref="CH517" si="4749">+A517</f>
        <v>44341</v>
      </c>
      <c r="CI517">
        <f t="shared" ref="CI517" si="4750">+AI517</f>
        <v>0</v>
      </c>
      <c r="CJ517" s="1">
        <f t="shared" ref="CJ517" si="4751">+Z517</f>
        <v>44341</v>
      </c>
      <c r="CK517" s="282">
        <f t="shared" ref="CK517" si="4752">+AD517</f>
        <v>2</v>
      </c>
      <c r="CL517" s="1">
        <f t="shared" ref="CL517" si="4753">+Z517</f>
        <v>44341</v>
      </c>
      <c r="CM517" s="283">
        <f t="shared" ref="CM517" si="4754">+AI517</f>
        <v>0</v>
      </c>
    </row>
    <row r="518" spans="1:91" ht="18" customHeight="1" x14ac:dyDescent="0.55000000000000004">
      <c r="A518" s="179">
        <v>44342</v>
      </c>
      <c r="B518" s="240">
        <v>17</v>
      </c>
      <c r="C518" s="154">
        <f t="shared" ref="C518" si="4755">+B518+C517</f>
        <v>6012</v>
      </c>
      <c r="D518" s="154">
        <f t="shared" ref="D518" si="4756">+C518-F518</f>
        <v>297</v>
      </c>
      <c r="E518" s="147">
        <v>2</v>
      </c>
      <c r="F518" s="147">
        <v>5715</v>
      </c>
      <c r="G518" s="147">
        <v>0</v>
      </c>
      <c r="H518" s="135"/>
      <c r="I518" s="147">
        <v>1</v>
      </c>
      <c r="J518" s="135"/>
      <c r="K518" s="42">
        <v>0</v>
      </c>
      <c r="L518" s="146">
        <v>22</v>
      </c>
      <c r="M518" s="147">
        <v>18</v>
      </c>
      <c r="N518" s="135"/>
      <c r="O518" s="135"/>
      <c r="P518" s="147">
        <v>1</v>
      </c>
      <c r="Q518" s="147">
        <v>1</v>
      </c>
      <c r="R518" s="135"/>
      <c r="S518" s="135"/>
      <c r="T518" s="147">
        <v>11</v>
      </c>
      <c r="U518" s="147">
        <v>9</v>
      </c>
      <c r="V518" s="135"/>
      <c r="W518" s="42">
        <v>392</v>
      </c>
      <c r="X518" s="148">
        <v>363</v>
      </c>
      <c r="Y518" s="5">
        <f t="shared" si="2287"/>
        <v>330</v>
      </c>
      <c r="Z518" s="75">
        <f t="shared" ref="Z518" si="4757">+A518</f>
        <v>44342</v>
      </c>
      <c r="AA518" s="230">
        <f t="shared" ref="AA518" si="4758">+AF518+AL518+AR518</f>
        <v>17978</v>
      </c>
      <c r="AB518" s="230">
        <f t="shared" ref="AB518" si="4759">+AH518+AN518+AT518</f>
        <v>12743</v>
      </c>
      <c r="AC518" s="231">
        <f t="shared" ref="AC518" si="4760">+AJ518+AP518+AV518</f>
        <v>256</v>
      </c>
      <c r="AD518" s="183">
        <f t="shared" ref="AD518" si="4761">+AF518-AF517</f>
        <v>1</v>
      </c>
      <c r="AE518" s="243">
        <f t="shared" ref="AE518" si="4762">+AE517+AD518</f>
        <v>10631</v>
      </c>
      <c r="AF518" s="155">
        <v>11836</v>
      </c>
      <c r="AG518" s="184">
        <f t="shared" ref="AG518" si="4763">+AH518-AH517</f>
        <v>1</v>
      </c>
      <c r="AH518" s="155">
        <v>11561</v>
      </c>
      <c r="AI518" s="184">
        <f t="shared" ref="AI518" si="4764">+AJ518-AJ517</f>
        <v>0</v>
      </c>
      <c r="AJ518" s="185">
        <v>210</v>
      </c>
      <c r="AK518" s="186">
        <f t="shared" ref="AK518" si="4765">+AL518-AL517</f>
        <v>0</v>
      </c>
      <c r="AL518" s="155">
        <v>51</v>
      </c>
      <c r="AM518" s="184">
        <f t="shared" ref="AM518" si="4766">+AN518-AN517</f>
        <v>0</v>
      </c>
      <c r="AN518" s="155">
        <v>49</v>
      </c>
      <c r="AO518" s="184">
        <f t="shared" ref="AO518" si="4767">+AP518-AP517</f>
        <v>0</v>
      </c>
      <c r="AP518" s="187">
        <v>0</v>
      </c>
      <c r="AQ518" s="186">
        <f t="shared" ref="AQ518" si="4768">+AR518-AR517</f>
        <v>635</v>
      </c>
      <c r="AR518" s="155">
        <v>6091</v>
      </c>
      <c r="AS518" s="184">
        <f t="shared" ref="AS518" si="4769">+AT518-AT517</f>
        <v>0</v>
      </c>
      <c r="AT518" s="155">
        <v>1133</v>
      </c>
      <c r="AU518" s="184">
        <f t="shared" ref="AU518" si="4770">+AV518-AV517</f>
        <v>11</v>
      </c>
      <c r="AV518" s="188">
        <v>46</v>
      </c>
      <c r="AW518" s="238">
        <f t="shared" si="1985"/>
        <v>357</v>
      </c>
      <c r="AX518" s="237">
        <f t="shared" ref="AX518" si="4771">+A518</f>
        <v>44342</v>
      </c>
      <c r="AY518" s="6">
        <v>0</v>
      </c>
      <c r="AZ518" s="238">
        <f t="shared" ref="AZ518" si="4772">+AZ517+AY518</f>
        <v>410</v>
      </c>
      <c r="BA518" s="238">
        <f t="shared" si="2496"/>
        <v>301</v>
      </c>
      <c r="BB518" s="130">
        <v>0</v>
      </c>
      <c r="BC518" s="27">
        <f t="shared" ref="BC518" si="4773">+BC517+BB518</f>
        <v>964</v>
      </c>
      <c r="BD518" s="238">
        <f t="shared" si="2497"/>
        <v>336</v>
      </c>
      <c r="BE518" s="229">
        <f t="shared" ref="BE518" si="4774">+Z518</f>
        <v>44342</v>
      </c>
      <c r="BF518" s="132">
        <f t="shared" ref="BF518" si="4775">+B518</f>
        <v>17</v>
      </c>
      <c r="BG518" s="132">
        <f t="shared" ref="BG518" si="4776">+BI518</f>
        <v>6012</v>
      </c>
      <c r="BH518" s="229">
        <f t="shared" ref="BH518" si="4777">+A518</f>
        <v>44342</v>
      </c>
      <c r="BI518" s="132">
        <f t="shared" ref="BI518" si="4778">+C518</f>
        <v>6012</v>
      </c>
      <c r="BJ518" s="1">
        <f t="shared" ref="BJ518" si="4779">+BE518</f>
        <v>44342</v>
      </c>
      <c r="BK518">
        <f t="shared" ref="BK518" si="4780">+L518</f>
        <v>22</v>
      </c>
      <c r="BL518">
        <f t="shared" ref="BL518" si="4781">+M518</f>
        <v>18</v>
      </c>
      <c r="BM518" s="1">
        <f t="shared" ref="BM518" si="4782">+BJ518</f>
        <v>44342</v>
      </c>
      <c r="BN518">
        <f t="shared" ref="BN518" si="4783">+BN517+BK518</f>
        <v>9549</v>
      </c>
      <c r="BO518">
        <f t="shared" ref="BO518" si="4784">+BO517+BL518</f>
        <v>5048</v>
      </c>
      <c r="BP518" s="179">
        <f t="shared" ref="BP518" si="4785">+A518</f>
        <v>44342</v>
      </c>
      <c r="BQ518">
        <f t="shared" ref="BQ518" si="4786">+AF518</f>
        <v>11836</v>
      </c>
      <c r="BR518">
        <f t="shared" ref="BR518" si="4787">+AH518</f>
        <v>11561</v>
      </c>
      <c r="BS518">
        <f t="shared" ref="BS518" si="4788">+AJ518</f>
        <v>210</v>
      </c>
      <c r="BT518">
        <v>15</v>
      </c>
      <c r="BU518">
        <f t="shared" ref="BU518" si="4789">+AD518</f>
        <v>1</v>
      </c>
      <c r="BV518">
        <f t="shared" ref="BV518" si="4790">+BV517+BU518</f>
        <v>686</v>
      </c>
      <c r="BW518" s="179">
        <f t="shared" ref="BW518" si="4791">+A518</f>
        <v>44342</v>
      </c>
      <c r="BX518">
        <f t="shared" ref="BX518" si="4792">+AL518</f>
        <v>51</v>
      </c>
      <c r="BY518">
        <f t="shared" ref="BY518" si="4793">+AN518</f>
        <v>49</v>
      </c>
      <c r="BZ518">
        <f t="shared" ref="BZ518" si="4794">+AP518</f>
        <v>0</v>
      </c>
      <c r="CA518" s="179">
        <f t="shared" ref="CA518" si="4795">+A518</f>
        <v>44342</v>
      </c>
      <c r="CB518">
        <f t="shared" ref="CB518" si="4796">+AR518</f>
        <v>6091</v>
      </c>
      <c r="CC518">
        <f t="shared" ref="CC518" si="4797">+AT518</f>
        <v>1133</v>
      </c>
      <c r="CD518">
        <f t="shared" ref="CD518" si="4798">+AV518</f>
        <v>46</v>
      </c>
      <c r="CE518" s="179">
        <f t="shared" ref="CE518" si="4799">+A518</f>
        <v>44342</v>
      </c>
      <c r="CF518">
        <f t="shared" ref="CF518" si="4800">+AD518</f>
        <v>1</v>
      </c>
      <c r="CG518">
        <f t="shared" ref="CG518" si="4801">+AG518</f>
        <v>1</v>
      </c>
      <c r="CH518" s="179">
        <f t="shared" ref="CH518" si="4802">+A518</f>
        <v>44342</v>
      </c>
      <c r="CI518">
        <f t="shared" ref="CI518" si="4803">+AI518</f>
        <v>0</v>
      </c>
      <c r="CJ518" s="1">
        <f t="shared" ref="CJ518" si="4804">+Z518</f>
        <v>44342</v>
      </c>
      <c r="CK518" s="282">
        <f t="shared" ref="CK518" si="4805">+AD518</f>
        <v>1</v>
      </c>
      <c r="CL518" s="1">
        <f t="shared" ref="CL518" si="4806">+Z518</f>
        <v>44342</v>
      </c>
      <c r="CM518" s="283">
        <f t="shared" ref="CM518" si="4807">+AI518</f>
        <v>0</v>
      </c>
    </row>
    <row r="519" spans="1:91" ht="18" customHeight="1" x14ac:dyDescent="0.55000000000000004">
      <c r="A519" s="179"/>
      <c r="B519" s="147"/>
      <c r="C519" s="154"/>
      <c r="D519" s="154"/>
      <c r="E519" s="147"/>
      <c r="F519" s="147"/>
      <c r="G519" s="147"/>
      <c r="H519" s="135"/>
      <c r="I519" s="147"/>
      <c r="J519" s="135"/>
      <c r="K519" s="42"/>
      <c r="L519" s="146"/>
      <c r="M519" s="147"/>
      <c r="N519" s="135"/>
      <c r="O519" s="135"/>
      <c r="P519" s="147"/>
      <c r="Q519" s="147"/>
      <c r="R519" s="135"/>
      <c r="S519" s="135"/>
      <c r="T519" s="147"/>
      <c r="U519" s="147"/>
      <c r="V519" s="135"/>
      <c r="W519" s="42"/>
      <c r="X519" s="148"/>
      <c r="Z519" s="75"/>
      <c r="AA519" s="230"/>
      <c r="AB519" s="230"/>
      <c r="AC519" s="231"/>
      <c r="AD519" s="183"/>
      <c r="AE519" s="243"/>
      <c r="AF519" s="155"/>
      <c r="AG519" s="184"/>
      <c r="AH519" s="155"/>
      <c r="AI519" s="184"/>
      <c r="AJ519" s="185"/>
      <c r="AK519" s="186"/>
      <c r="AL519" s="155"/>
      <c r="AM519" s="184"/>
      <c r="AN519" s="155"/>
      <c r="AO519" s="184"/>
      <c r="AP519" s="187"/>
      <c r="AQ519" s="186"/>
      <c r="AR519" s="155"/>
      <c r="AS519" s="184"/>
      <c r="AT519" s="155"/>
      <c r="AU519" s="184"/>
      <c r="AV519" s="188"/>
      <c r="AX519"/>
      <c r="AY519"/>
      <c r="AZ519"/>
      <c r="BB519"/>
      <c r="BQ519" s="45"/>
      <c r="BR519" s="45"/>
      <c r="BS519" s="45"/>
      <c r="BT519" s="45"/>
      <c r="BU519" s="45"/>
      <c r="BV519" s="45"/>
      <c r="BW519" s="45"/>
    </row>
    <row r="520" spans="1:91" ht="7" customHeight="1" thickBot="1" x14ac:dyDescent="0.6">
      <c r="A520" s="66"/>
      <c r="B520" s="146"/>
      <c r="C520" s="154"/>
      <c r="D520" s="147"/>
      <c r="E520" s="147"/>
      <c r="F520" s="147"/>
      <c r="G520" s="147"/>
      <c r="H520" s="135"/>
      <c r="I520" s="147"/>
      <c r="J520" s="135"/>
      <c r="K520" s="148"/>
      <c r="L520" s="146"/>
      <c r="M520" s="147"/>
      <c r="N520" s="135"/>
      <c r="O520" s="135"/>
      <c r="P520" s="147"/>
      <c r="Q520" s="147"/>
      <c r="R520" s="135"/>
      <c r="S520" s="135"/>
      <c r="T520" s="147"/>
      <c r="U520" s="147"/>
      <c r="V520" s="135"/>
      <c r="W520" s="42"/>
      <c r="X520" s="148"/>
      <c r="Z520" s="66"/>
      <c r="AA520" s="64"/>
      <c r="AB520" s="64"/>
      <c r="AC520" s="64"/>
      <c r="AD520" s="183"/>
      <c r="AE520" s="243"/>
      <c r="AF520" s="155"/>
      <c r="AG520" s="184"/>
      <c r="AH520" s="155"/>
      <c r="AI520" s="184"/>
      <c r="AJ520" s="185"/>
      <c r="AK520" s="186"/>
      <c r="AL520" s="155"/>
      <c r="AM520" s="184"/>
      <c r="AN520" s="155"/>
      <c r="AO520" s="184"/>
      <c r="AP520" s="187"/>
      <c r="AQ520" s="186"/>
      <c r="AR520" s="155"/>
      <c r="AS520" s="184"/>
      <c r="AT520" s="155"/>
      <c r="AU520" s="184"/>
      <c r="AV520" s="188"/>
    </row>
    <row r="521" spans="1:91" x14ac:dyDescent="0.55000000000000004">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AE521">
        <f>SUM(AD443:AD448)</f>
        <v>190</v>
      </c>
      <c r="AY521" s="45" t="s">
        <v>476</v>
      </c>
      <c r="BB521" s="45" t="s">
        <v>475</v>
      </c>
      <c r="BU521">
        <f>SUM(BU442:BU520)</f>
        <v>686</v>
      </c>
    </row>
    <row r="522" spans="1:91" x14ac:dyDescent="0.55000000000000004">
      <c r="AI522" s="259">
        <f>SUM(AI189:AI519)</f>
        <v>203</v>
      </c>
      <c r="AY522" s="45">
        <f>SUM(AY359:AY413)</f>
        <v>69</v>
      </c>
      <c r="BB522" s="45">
        <f>SUM(BB374:BB413)</f>
        <v>941</v>
      </c>
    </row>
    <row r="523" spans="1:91" x14ac:dyDescent="0.55000000000000004">
      <c r="L523">
        <f>SUM(L97:L522)</f>
        <v>9549</v>
      </c>
      <c r="P523">
        <f>SUM(P97:P522)</f>
        <v>1821</v>
      </c>
      <c r="AD523">
        <f>SUM(AD188:AD194)</f>
        <v>82</v>
      </c>
    </row>
    <row r="524" spans="1:91" ht="15" customHeight="1" x14ac:dyDescent="0.55000000000000004">
      <c r="A524" s="130"/>
      <c r="D524">
        <f>SUM(B229:B259)</f>
        <v>435</v>
      </c>
      <c r="Z524" s="130"/>
      <c r="AA524" s="130"/>
      <c r="AB524" s="130"/>
      <c r="AC524" s="130"/>
      <c r="AF524">
        <f>SUM(AD188:AD519)</f>
        <v>10633</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91"/>
  <sheetViews>
    <sheetView workbookViewId="0">
      <pane xSplit="3" ySplit="1" topLeftCell="D277" activePane="bottomRight" state="frozen"/>
      <selection pane="topRight" activeCell="C1" sqref="C1"/>
      <selection pane="bottomLeft" activeCell="A2" sqref="A2"/>
      <selection pane="bottomRight" activeCell="D283" sqref="D28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579</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81"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x14ac:dyDescent="0.55000000000000004">
      <c r="B277" s="265">
        <f t="shared" ref="B277" si="333">SUM(D277:AE277)-I277</f>
        <v>18</v>
      </c>
      <c r="C277" s="1">
        <v>44338</v>
      </c>
      <c r="D277">
        <v>4</v>
      </c>
      <c r="E277">
        <v>3</v>
      </c>
      <c r="F277">
        <v>4</v>
      </c>
      <c r="H277">
        <v>2</v>
      </c>
      <c r="I277" s="265">
        <f t="shared" si="28"/>
        <v>5</v>
      </c>
      <c r="J277">
        <v>1</v>
      </c>
      <c r="W277">
        <v>1</v>
      </c>
      <c r="AB277">
        <v>1</v>
      </c>
      <c r="AC277">
        <v>1</v>
      </c>
      <c r="AD277">
        <v>1</v>
      </c>
      <c r="AF277" s="1">
        <f t="shared" ref="AF277" si="334">+C277</f>
        <v>44338</v>
      </c>
      <c r="AG277" s="266">
        <f t="shared" ref="AG277" si="335">+B277</f>
        <v>18</v>
      </c>
      <c r="AH277">
        <f t="shared" ref="AH277" si="336">+D277</f>
        <v>4</v>
      </c>
    </row>
    <row r="278" spans="2:34" x14ac:dyDescent="0.55000000000000004">
      <c r="B278" s="265">
        <f t="shared" ref="B278" si="337">SUM(D278:AE278)-I278</f>
        <v>18</v>
      </c>
      <c r="C278" s="1">
        <v>44339</v>
      </c>
      <c r="D278">
        <v>3</v>
      </c>
      <c r="E278">
        <v>3</v>
      </c>
      <c r="F278">
        <v>3</v>
      </c>
      <c r="G278">
        <v>2</v>
      </c>
      <c r="H278">
        <v>1</v>
      </c>
      <c r="I278" s="265">
        <f t="shared" si="28"/>
        <v>6</v>
      </c>
      <c r="M278">
        <v>1</v>
      </c>
      <c r="R278">
        <v>1</v>
      </c>
      <c r="T278">
        <v>1</v>
      </c>
      <c r="U278">
        <v>1</v>
      </c>
      <c r="X278">
        <v>1</v>
      </c>
      <c r="AB278">
        <v>1</v>
      </c>
      <c r="AF278" s="1">
        <f t="shared" ref="AF278" si="338">+C278</f>
        <v>44339</v>
      </c>
      <c r="AG278" s="266">
        <f t="shared" ref="AG278" si="339">+B278</f>
        <v>18</v>
      </c>
      <c r="AH278">
        <f t="shared" ref="AH278" si="340">+D278</f>
        <v>3</v>
      </c>
    </row>
    <row r="279" spans="2:34" x14ac:dyDescent="0.55000000000000004">
      <c r="B279" s="265">
        <f t="shared" ref="B279" si="341">SUM(D279:AE279)-I279</f>
        <v>13</v>
      </c>
      <c r="C279" s="1">
        <v>44340</v>
      </c>
      <c r="D279">
        <v>3</v>
      </c>
      <c r="F279">
        <v>1</v>
      </c>
      <c r="G279">
        <v>1</v>
      </c>
      <c r="H279">
        <v>2</v>
      </c>
      <c r="I279" s="265">
        <f t="shared" si="28"/>
        <v>6</v>
      </c>
      <c r="T279">
        <v>1</v>
      </c>
      <c r="U279">
        <v>1</v>
      </c>
      <c r="AA279">
        <v>2</v>
      </c>
      <c r="AB279">
        <v>2</v>
      </c>
      <c r="AF279" s="1">
        <f t="shared" ref="AF279" si="342">+C279</f>
        <v>44340</v>
      </c>
      <c r="AG279" s="266">
        <f t="shared" ref="AG279" si="343">+B279</f>
        <v>13</v>
      </c>
      <c r="AH279">
        <f t="shared" ref="AH279:AH280" si="344">+D279</f>
        <v>3</v>
      </c>
    </row>
    <row r="280" spans="2:34" x14ac:dyDescent="0.55000000000000004">
      <c r="B280" s="265">
        <f t="shared" ref="B280" si="345">SUM(D280:AE280)-I280</f>
        <v>12</v>
      </c>
      <c r="C280" s="1">
        <v>44341</v>
      </c>
      <c r="D280">
        <v>6</v>
      </c>
      <c r="F280">
        <v>2</v>
      </c>
      <c r="G280">
        <v>1</v>
      </c>
      <c r="H280">
        <v>1</v>
      </c>
      <c r="I280" s="265">
        <f t="shared" si="28"/>
        <v>2</v>
      </c>
      <c r="U280">
        <v>1</v>
      </c>
      <c r="AD280">
        <v>1</v>
      </c>
      <c r="AF280" s="1">
        <f t="shared" ref="AF280" si="346">+C280</f>
        <v>44341</v>
      </c>
      <c r="AG280" s="266">
        <f t="shared" ref="AG280" si="347">+B280</f>
        <v>12</v>
      </c>
      <c r="AH280">
        <f t="shared" si="344"/>
        <v>6</v>
      </c>
    </row>
    <row r="281" spans="2:34" x14ac:dyDescent="0.55000000000000004">
      <c r="B281" s="265">
        <f t="shared" ref="B281" si="348">SUM(D281:AE281)-I281</f>
        <v>17</v>
      </c>
      <c r="C281" s="1">
        <v>44342</v>
      </c>
      <c r="D281">
        <v>1</v>
      </c>
      <c r="E281">
        <v>12</v>
      </c>
      <c r="F281">
        <v>1</v>
      </c>
      <c r="H281">
        <v>1</v>
      </c>
      <c r="I281" s="265">
        <f t="shared" si="28"/>
        <v>2</v>
      </c>
      <c r="J281">
        <v>1</v>
      </c>
      <c r="X281">
        <v>1</v>
      </c>
      <c r="AF281" s="1">
        <f t="shared" ref="AF281" si="349">+C281</f>
        <v>44342</v>
      </c>
      <c r="AG281" s="266">
        <f t="shared" ref="AG281" si="350">+B281</f>
        <v>17</v>
      </c>
      <c r="AH281">
        <f t="shared" ref="AH281" si="351">+D281</f>
        <v>1</v>
      </c>
    </row>
    <row r="282" spans="2:34" ht="17.5" customHeight="1" x14ac:dyDescent="0.55000000000000004">
      <c r="B282" s="265"/>
      <c r="C282" s="1"/>
      <c r="I282" s="265"/>
      <c r="AF282" s="1"/>
      <c r="AG282" s="266"/>
    </row>
    <row r="283" spans="2:34" x14ac:dyDescent="0.55000000000000004">
      <c r="B283" s="240"/>
      <c r="C283" s="1"/>
      <c r="AF283" s="278">
        <v>1</v>
      </c>
    </row>
    <row r="284" spans="2:34" s="264" customFormat="1" ht="5" customHeight="1" x14ac:dyDescent="0.55000000000000004">
      <c r="B284" s="263"/>
      <c r="C284" s="262"/>
      <c r="AE284" s="5"/>
    </row>
    <row r="285" spans="2:34" ht="5.5" customHeight="1" x14ac:dyDescent="0.55000000000000004">
      <c r="B285" s="256"/>
      <c r="C285" s="1"/>
    </row>
    <row r="286" spans="2:34" x14ac:dyDescent="0.55000000000000004">
      <c r="B286">
        <f>SUM(B2:B285)</f>
        <v>3658</v>
      </c>
      <c r="C286" s="1" t="s">
        <v>348</v>
      </c>
      <c r="D286" s="27">
        <f>SUM(D2:D285)</f>
        <v>1196</v>
      </c>
      <c r="E286" s="27">
        <f>SUM(E2:E285)</f>
        <v>700</v>
      </c>
      <c r="F286" s="27">
        <f>SUM(F2:F285)</f>
        <v>376</v>
      </c>
      <c r="G286" s="27">
        <f>SUM(G2:G285)</f>
        <v>252</v>
      </c>
      <c r="H286" s="27">
        <f>SUM(H2:H285)</f>
        <v>248</v>
      </c>
      <c r="J286">
        <f t="shared" ref="J286:AD286" si="352">SUM(J2:J285)</f>
        <v>56</v>
      </c>
      <c r="K286">
        <f t="shared" si="352"/>
        <v>2</v>
      </c>
      <c r="L286">
        <f t="shared" si="352"/>
        <v>14</v>
      </c>
      <c r="M286">
        <f t="shared" si="352"/>
        <v>25</v>
      </c>
      <c r="N286">
        <f t="shared" si="352"/>
        <v>20</v>
      </c>
      <c r="O286">
        <f t="shared" si="352"/>
        <v>17</v>
      </c>
      <c r="P286">
        <f t="shared" si="352"/>
        <v>25</v>
      </c>
      <c r="Q286">
        <f t="shared" si="352"/>
        <v>38</v>
      </c>
      <c r="R286">
        <f t="shared" si="352"/>
        <v>6</v>
      </c>
      <c r="S286">
        <f t="shared" si="352"/>
        <v>20</v>
      </c>
      <c r="T286">
        <f t="shared" si="352"/>
        <v>32</v>
      </c>
      <c r="U286">
        <f t="shared" si="352"/>
        <v>60</v>
      </c>
      <c r="V286">
        <f t="shared" si="352"/>
        <v>1</v>
      </c>
      <c r="W286">
        <f t="shared" si="352"/>
        <v>63</v>
      </c>
      <c r="X286">
        <f t="shared" si="352"/>
        <v>96</v>
      </c>
      <c r="Y286">
        <f t="shared" si="352"/>
        <v>1</v>
      </c>
      <c r="Z286">
        <f t="shared" si="352"/>
        <v>42</v>
      </c>
      <c r="AA286">
        <f t="shared" si="352"/>
        <v>46</v>
      </c>
      <c r="AB286">
        <f t="shared" si="352"/>
        <v>167</v>
      </c>
      <c r="AC286">
        <f t="shared" si="352"/>
        <v>69</v>
      </c>
      <c r="AD286">
        <f t="shared" si="352"/>
        <v>86</v>
      </c>
    </row>
    <row r="287" spans="2:34" x14ac:dyDescent="0.55000000000000004">
      <c r="C287" s="1"/>
    </row>
    <row r="288" spans="2:34" ht="5" customHeight="1" x14ac:dyDescent="0.55000000000000004">
      <c r="C288" s="1"/>
    </row>
    <row r="291" spans="2:10" x14ac:dyDescent="0.55000000000000004">
      <c r="B291" s="240"/>
      <c r="J29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09" zoomScale="70" zoomScaleNormal="70" workbookViewId="0">
      <selection activeCell="T120" sqref="T120"/>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5"/>
  <sheetViews>
    <sheetView topLeftCell="A2" workbookViewId="0">
      <pane xSplit="2" ySplit="2" topLeftCell="C314" activePane="bottomRight" state="frozen"/>
      <selection activeCell="O24" sqref="O24"/>
      <selection pane="topRight" activeCell="O24" sqref="O24"/>
      <selection pane="bottomLeft" activeCell="O24" sqref="O24"/>
      <selection pane="bottomRight" activeCell="I322" sqref="I32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588</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589</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590</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591</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592</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593</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594</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595</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596</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597</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ht="22.5" x14ac:dyDescent="0.55000000000000004">
      <c r="A318">
        <v>321</v>
      </c>
      <c r="B318" s="249"/>
      <c r="C318" s="45"/>
      <c r="D318" t="s">
        <v>611</v>
      </c>
      <c r="E318">
        <v>24</v>
      </c>
      <c r="F318">
        <v>280</v>
      </c>
      <c r="G318" s="1">
        <v>44338</v>
      </c>
      <c r="H318" s="130">
        <v>0</v>
      </c>
      <c r="I318" s="248">
        <f t="shared" ref="I318" si="1127">+I317+H318</f>
        <v>981</v>
      </c>
      <c r="J318" s="130"/>
      <c r="K318" s="253">
        <f t="shared" ref="K318" si="1128">+K317+J318</f>
        <v>977</v>
      </c>
      <c r="L318" s="276">
        <f t="shared" ref="L318" si="1129">+L317+J318</f>
        <v>78</v>
      </c>
      <c r="M318" s="5"/>
      <c r="N318" s="253">
        <f t="shared" ref="N318" si="1130">+N317+M318</f>
        <v>3</v>
      </c>
      <c r="O318" s="130">
        <v>0</v>
      </c>
      <c r="P318" s="130"/>
      <c r="Q318" s="6"/>
      <c r="R318" s="277">
        <f t="shared" ref="R318" si="1131">+R317+Q318</f>
        <v>352</v>
      </c>
      <c r="S318" s="239">
        <f t="shared" ref="S318" si="1132">+S317+Q318</f>
        <v>591</v>
      </c>
      <c r="T318" s="254">
        <f t="shared" ref="T318" si="1133">+T317+O318-P318-Q318</f>
        <v>0</v>
      </c>
      <c r="U318" s="279">
        <f t="shared" ref="U318" si="1134">+G318</f>
        <v>44338</v>
      </c>
      <c r="V318" s="5">
        <f t="shared" ref="V318" si="1135">+H318</f>
        <v>0</v>
      </c>
      <c r="W318" s="27">
        <f t="shared" ref="W318" si="1136">+I318</f>
        <v>981</v>
      </c>
      <c r="X318" s="254">
        <f t="shared" ref="X318" si="1137">+X317+V318-J318</f>
        <v>0</v>
      </c>
      <c r="Y318" s="5">
        <f t="shared" ref="Y318" si="1138">+O318</f>
        <v>0</v>
      </c>
      <c r="Z318" s="251">
        <f t="shared" ref="Z318" si="1139">+Z317+Y318-P318-Q318</f>
        <v>0</v>
      </c>
    </row>
    <row r="319" spans="1:26" ht="22.5" x14ac:dyDescent="0.55000000000000004">
      <c r="A319">
        <v>322</v>
      </c>
      <c r="B319" s="249"/>
      <c r="C319" s="45"/>
      <c r="D319" t="s">
        <v>612</v>
      </c>
      <c r="E319">
        <v>24</v>
      </c>
      <c r="F319">
        <v>281</v>
      </c>
      <c r="G319" s="1">
        <v>44339</v>
      </c>
      <c r="H319" s="130">
        <v>0</v>
      </c>
      <c r="I319" s="248">
        <f t="shared" ref="I319" si="1140">+I318+H319</f>
        <v>981</v>
      </c>
      <c r="J319" s="130"/>
      <c r="K319" s="253">
        <f t="shared" ref="K319" si="1141">+K318+J319</f>
        <v>977</v>
      </c>
      <c r="L319" s="276">
        <f t="shared" ref="L319" si="1142">+L318+J319</f>
        <v>78</v>
      </c>
      <c r="M319" s="5"/>
      <c r="N319" s="253">
        <f t="shared" ref="N319" si="1143">+N318+M319</f>
        <v>3</v>
      </c>
      <c r="O319" s="130">
        <v>0</v>
      </c>
      <c r="P319" s="130"/>
      <c r="Q319" s="6"/>
      <c r="R319" s="277">
        <f t="shared" ref="R319" si="1144">+R318+Q319</f>
        <v>352</v>
      </c>
      <c r="S319" s="239">
        <f t="shared" ref="S319" si="1145">+S318+Q319</f>
        <v>591</v>
      </c>
      <c r="T319" s="254">
        <f t="shared" ref="T319" si="1146">+T318+O319-P319-Q319</f>
        <v>0</v>
      </c>
      <c r="U319" s="279">
        <f t="shared" ref="U319" si="1147">+G319</f>
        <v>44339</v>
      </c>
      <c r="V319" s="5">
        <f t="shared" ref="V319" si="1148">+H319</f>
        <v>0</v>
      </c>
      <c r="W319" s="27">
        <f t="shared" ref="W319" si="1149">+I319</f>
        <v>981</v>
      </c>
      <c r="X319" s="254">
        <f t="shared" ref="X319" si="1150">+X318+V319-J319</f>
        <v>0</v>
      </c>
      <c r="Y319" s="5">
        <f t="shared" ref="Y319" si="1151">+O319</f>
        <v>0</v>
      </c>
      <c r="Z319" s="251">
        <f t="shared" ref="Z319" si="1152">+Z318+Y319-P319-Q319</f>
        <v>0</v>
      </c>
    </row>
    <row r="320" spans="1:26" ht="22.5" x14ac:dyDescent="0.55000000000000004">
      <c r="A320">
        <v>323</v>
      </c>
      <c r="B320" s="249"/>
      <c r="C320" s="45"/>
      <c r="D320" t="s">
        <v>613</v>
      </c>
      <c r="E320">
        <v>24</v>
      </c>
      <c r="F320">
        <v>282</v>
      </c>
      <c r="G320" s="1">
        <v>44340</v>
      </c>
      <c r="H320" s="130">
        <v>0</v>
      </c>
      <c r="I320" s="248">
        <f t="shared" ref="I320" si="1153">+I319+H320</f>
        <v>981</v>
      </c>
      <c r="J320" s="130"/>
      <c r="K320" s="253">
        <f t="shared" ref="K320" si="1154">+K319+J320</f>
        <v>977</v>
      </c>
      <c r="L320" s="276">
        <f t="shared" ref="L320" si="1155">+L319+J320</f>
        <v>78</v>
      </c>
      <c r="M320" s="5"/>
      <c r="N320" s="253">
        <f t="shared" ref="N320" si="1156">+N319+M320</f>
        <v>3</v>
      </c>
      <c r="O320" s="130">
        <v>0</v>
      </c>
      <c r="P320" s="130"/>
      <c r="Q320" s="6"/>
      <c r="R320" s="277">
        <f t="shared" ref="R320" si="1157">+R319+Q320</f>
        <v>352</v>
      </c>
      <c r="S320" s="239">
        <f t="shared" ref="S320" si="1158">+S319+Q320</f>
        <v>591</v>
      </c>
      <c r="T320" s="254">
        <f t="shared" ref="T320" si="1159">+T319+O320-P320-Q320</f>
        <v>0</v>
      </c>
      <c r="U320" s="279">
        <f t="shared" ref="U320" si="1160">+G320</f>
        <v>44340</v>
      </c>
      <c r="V320" s="5">
        <f t="shared" ref="V320" si="1161">+H320</f>
        <v>0</v>
      </c>
      <c r="W320" s="27">
        <f t="shared" ref="W320" si="1162">+I320</f>
        <v>981</v>
      </c>
      <c r="X320" s="254">
        <f t="shared" ref="X320" si="1163">+X319+V320-J320</f>
        <v>0</v>
      </c>
      <c r="Y320" s="5">
        <f t="shared" ref="Y320" si="1164">+O320</f>
        <v>0</v>
      </c>
      <c r="Z320" s="251">
        <f t="shared" ref="Z320" si="1165">+Z319+Y320-P320-Q320</f>
        <v>0</v>
      </c>
    </row>
    <row r="321" spans="1:26" ht="22.5" x14ac:dyDescent="0.55000000000000004">
      <c r="A321">
        <v>324</v>
      </c>
      <c r="B321" s="249"/>
      <c r="C321" s="45"/>
      <c r="D321" t="s">
        <v>614</v>
      </c>
      <c r="E321">
        <v>24</v>
      </c>
      <c r="F321">
        <v>283</v>
      </c>
      <c r="G321" s="1">
        <v>44341</v>
      </c>
      <c r="H321" s="130">
        <v>0</v>
      </c>
      <c r="I321" s="248">
        <f t="shared" ref="I321" si="1166">+I320+H321</f>
        <v>981</v>
      </c>
      <c r="J321" s="130"/>
      <c r="K321" s="253">
        <f t="shared" ref="K321" si="1167">+K320+J321</f>
        <v>977</v>
      </c>
      <c r="L321" s="276">
        <f t="shared" ref="L321" si="1168">+L320+J321</f>
        <v>78</v>
      </c>
      <c r="M321" s="5"/>
      <c r="N321" s="253">
        <f t="shared" ref="N321" si="1169">+N320+M321</f>
        <v>3</v>
      </c>
      <c r="O321" s="130">
        <v>0</v>
      </c>
      <c r="P321" s="130"/>
      <c r="Q321" s="6"/>
      <c r="R321" s="277">
        <f t="shared" ref="R321" si="1170">+R320+Q321</f>
        <v>352</v>
      </c>
      <c r="S321" s="239">
        <f t="shared" ref="S321" si="1171">+S320+Q321</f>
        <v>591</v>
      </c>
      <c r="T321" s="254">
        <f t="shared" ref="T321" si="1172">+T320+O321-P321-Q321</f>
        <v>0</v>
      </c>
      <c r="U321" s="279">
        <f t="shared" ref="U321" si="1173">+G321</f>
        <v>44341</v>
      </c>
      <c r="V321" s="5">
        <f t="shared" ref="V321" si="1174">+H321</f>
        <v>0</v>
      </c>
      <c r="W321" s="27">
        <f t="shared" ref="W321" si="1175">+I321</f>
        <v>981</v>
      </c>
      <c r="X321" s="254">
        <f t="shared" ref="X321" si="1176">+X320+V321-J321</f>
        <v>0</v>
      </c>
      <c r="Y321" s="5">
        <f t="shared" ref="Y321" si="1177">+O321</f>
        <v>0</v>
      </c>
      <c r="Z321" s="251">
        <f t="shared" ref="Z321" si="1178">+Z320+Y321-P321-Q321</f>
        <v>0</v>
      </c>
    </row>
    <row r="322" spans="1:26" ht="22.5" x14ac:dyDescent="0.55000000000000004">
      <c r="A322">
        <v>325</v>
      </c>
      <c r="B322" s="249"/>
      <c r="C322" s="45"/>
      <c r="D322" t="s">
        <v>615</v>
      </c>
      <c r="E322">
        <v>24</v>
      </c>
      <c r="F322">
        <v>284</v>
      </c>
      <c r="G322" s="1">
        <v>44342</v>
      </c>
      <c r="H322" s="130">
        <v>0</v>
      </c>
      <c r="I322" s="248">
        <f t="shared" ref="I322" si="1179">+I321+H322</f>
        <v>981</v>
      </c>
      <c r="J322" s="130"/>
      <c r="K322" s="253">
        <f t="shared" ref="K322" si="1180">+K321+J322</f>
        <v>977</v>
      </c>
      <c r="L322" s="276">
        <f t="shared" ref="L322" si="1181">+L321+J322</f>
        <v>78</v>
      </c>
      <c r="M322" s="5"/>
      <c r="N322" s="253">
        <f t="shared" ref="N322" si="1182">+N321+M322</f>
        <v>3</v>
      </c>
      <c r="O322" s="130">
        <v>0</v>
      </c>
      <c r="P322" s="130"/>
      <c r="Q322" s="6"/>
      <c r="R322" s="277">
        <f t="shared" ref="R322" si="1183">+R321+Q322</f>
        <v>352</v>
      </c>
      <c r="S322" s="239">
        <f t="shared" ref="S322" si="1184">+S321+Q322</f>
        <v>591</v>
      </c>
      <c r="T322" s="254">
        <f t="shared" ref="T322" si="1185">+T321+O322-P322-Q322</f>
        <v>0</v>
      </c>
      <c r="U322" s="279">
        <f t="shared" ref="U322" si="1186">+G322</f>
        <v>44342</v>
      </c>
      <c r="V322" s="5">
        <f t="shared" ref="V322" si="1187">+H322</f>
        <v>0</v>
      </c>
      <c r="W322" s="27">
        <f t="shared" ref="W322" si="1188">+I322</f>
        <v>981</v>
      </c>
      <c r="X322" s="254">
        <f t="shared" ref="X322" si="1189">+X321+V322-J322</f>
        <v>0</v>
      </c>
      <c r="Y322" s="5">
        <f t="shared" ref="Y322" si="1190">+O322</f>
        <v>0</v>
      </c>
      <c r="Z322" s="251">
        <f t="shared" ref="Z322" si="1191">+Z321+Y322-P322-Q322</f>
        <v>0</v>
      </c>
    </row>
    <row r="323" spans="1:26" x14ac:dyDescent="0.55000000000000004">
      <c r="B323" s="249"/>
      <c r="C323" s="45"/>
      <c r="G323" s="1"/>
      <c r="H323" s="129"/>
      <c r="I323" s="286"/>
      <c r="J323" s="129"/>
      <c r="K323" s="287"/>
      <c r="L323" s="288"/>
      <c r="M323" s="286"/>
      <c r="N323" s="287"/>
      <c r="O323" s="129"/>
      <c r="P323" s="286"/>
      <c r="Q323" s="289"/>
      <c r="R323" s="290"/>
      <c r="S323" s="289"/>
      <c r="T323" s="129"/>
      <c r="U323" s="291"/>
      <c r="V323" s="286"/>
      <c r="W323" s="286"/>
      <c r="X323" s="129"/>
      <c r="Y323" s="286"/>
      <c r="Z323" s="129"/>
    </row>
    <row r="324" spans="1:26" ht="7.5" customHeight="1" x14ac:dyDescent="0.55000000000000004">
      <c r="H324" s="286"/>
      <c r="I324" s="286"/>
      <c r="J324" s="286"/>
      <c r="K324" s="286"/>
      <c r="L324" s="292"/>
      <c r="M324" s="286"/>
      <c r="N324" s="286"/>
      <c r="O324" s="286"/>
      <c r="P324" s="286"/>
      <c r="Q324" s="286"/>
      <c r="R324" s="292"/>
      <c r="S324" s="286"/>
      <c r="T324" s="286"/>
      <c r="U324" s="286"/>
      <c r="V324" s="286"/>
      <c r="W324" s="286"/>
      <c r="X324" s="129"/>
      <c r="Y324" s="286"/>
      <c r="Z324" s="129"/>
    </row>
    <row r="325" spans="1:26" x14ac:dyDescent="0.55000000000000004">
      <c r="H325" s="286"/>
      <c r="I325" s="286"/>
      <c r="J325" s="286"/>
      <c r="K325" s="286"/>
      <c r="L325" s="292"/>
      <c r="M325" s="286"/>
      <c r="N325" s="286"/>
      <c r="O325" s="286"/>
      <c r="P325" s="286"/>
      <c r="Q325" s="286"/>
      <c r="R325" s="292"/>
      <c r="S325" s="286"/>
      <c r="T325" s="286"/>
      <c r="U325" s="286"/>
      <c r="V325" s="286"/>
      <c r="W325" s="286"/>
      <c r="X325" s="129"/>
      <c r="Y325" s="286"/>
      <c r="Z325"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2021-05-27T05:09:03Z</dcterms:modified>
</cp:coreProperties>
</file>