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E0210F62-99CC-4AD3-B32C-FDC0777EE839}"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544" i="5" l="1"/>
  <c r="AS544" i="5"/>
  <c r="AQ544" i="5"/>
  <c r="AO544" i="5"/>
  <c r="AM544" i="5"/>
  <c r="AK544" i="5"/>
  <c r="AI544" i="5"/>
  <c r="CM544" i="5" s="1"/>
  <c r="AG544" i="5"/>
  <c r="CG544" i="5" s="1"/>
  <c r="AB545" i="2"/>
  <c r="AA545" i="2"/>
  <c r="Z545" i="2"/>
  <c r="Y545" i="2"/>
  <c r="X545" i="2"/>
  <c r="W545" i="2"/>
  <c r="P545" i="2"/>
  <c r="O545" i="2"/>
  <c r="M545" i="2"/>
  <c r="K545" i="2"/>
  <c r="H545" i="2"/>
  <c r="CL544" i="5"/>
  <c r="CJ544" i="5"/>
  <c r="CH544" i="5"/>
  <c r="CE544" i="5"/>
  <c r="CD544" i="5"/>
  <c r="CC544" i="5"/>
  <c r="CB544" i="5"/>
  <c r="CA544" i="5"/>
  <c r="BZ544" i="5"/>
  <c r="BY544" i="5"/>
  <c r="BX544" i="5"/>
  <c r="BW544" i="5"/>
  <c r="BS544" i="5"/>
  <c r="BR544" i="5"/>
  <c r="BQ544" i="5"/>
  <c r="BP544" i="5"/>
  <c r="BL544" i="5"/>
  <c r="BO544" i="5" s="1"/>
  <c r="BK544" i="5"/>
  <c r="BN544" i="5" s="1"/>
  <c r="BH544" i="5"/>
  <c r="BF544" i="5"/>
  <c r="BE544" i="5"/>
  <c r="BJ544" i="5" s="1"/>
  <c r="BM544" i="5" s="1"/>
  <c r="BD544" i="5"/>
  <c r="BC544" i="5"/>
  <c r="BA544" i="5"/>
  <c r="AZ544" i="5"/>
  <c r="AX544" i="5"/>
  <c r="AW544" i="5"/>
  <c r="AD544" i="5"/>
  <c r="AE544" i="5" s="1"/>
  <c r="AC544" i="5"/>
  <c r="AB544" i="5"/>
  <c r="AA544" i="5"/>
  <c r="Z544" i="5"/>
  <c r="Y544" i="5"/>
  <c r="C544" i="5"/>
  <c r="D544" i="5" s="1"/>
  <c r="I307" i="7"/>
  <c r="B307" i="7" s="1"/>
  <c r="AG307" i="7" s="1"/>
  <c r="AH307" i="7"/>
  <c r="AF307" i="7"/>
  <c r="CI544" i="5" l="1"/>
  <c r="BU544" i="5"/>
  <c r="BV544" i="5" s="1"/>
  <c r="CK544" i="5"/>
  <c r="CF544" i="5"/>
  <c r="BI544" i="5"/>
  <c r="BG544" i="5" s="1"/>
  <c r="I545" i="2"/>
  <c r="Y347" i="6"/>
  <c r="V347" i="6"/>
  <c r="U347" i="6"/>
  <c r="CK543" i="5"/>
  <c r="CI543" i="5"/>
  <c r="CH543" i="5"/>
  <c r="CE543" i="5"/>
  <c r="CD543" i="5"/>
  <c r="CC543" i="5"/>
  <c r="CB543" i="5"/>
  <c r="CA543" i="5"/>
  <c r="BZ543" i="5"/>
  <c r="BY543" i="5"/>
  <c r="BX543" i="5"/>
  <c r="BW543" i="5"/>
  <c r="BU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AC543" i="5"/>
  <c r="AB543" i="5"/>
  <c r="AA543" i="5"/>
  <c r="Z543" i="5"/>
  <c r="BE543" i="5" s="1"/>
  <c r="BJ543" i="5" s="1"/>
  <c r="BM543" i="5" s="1"/>
  <c r="AH306" i="7"/>
  <c r="AF306" i="7"/>
  <c r="I306" i="7"/>
  <c r="B306" i="7" s="1"/>
  <c r="AG306" i="7" s="1"/>
  <c r="Y346" i="6"/>
  <c r="V346" i="6"/>
  <c r="U346" i="6"/>
  <c r="CM542" i="5"/>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F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L543" i="5" l="1"/>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2"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2"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2"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47" i="5" s="1"/>
  <c r="CF443" i="5"/>
  <c r="AE547"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48" i="5"/>
  <c r="CH378" i="5" l="1"/>
  <c r="CE378" i="5"/>
  <c r="CD378" i="5"/>
  <c r="CC378" i="5"/>
  <c r="CB378" i="5"/>
  <c r="CA378" i="5"/>
  <c r="BZ378" i="5"/>
  <c r="BY378" i="5"/>
  <c r="BX378" i="5"/>
  <c r="BW378" i="5"/>
  <c r="BS378" i="5"/>
  <c r="BR378" i="5"/>
  <c r="BQ378" i="5"/>
  <c r="BP378" i="5"/>
  <c r="BL378" i="5"/>
  <c r="BK378" i="5"/>
  <c r="BH378" i="5"/>
  <c r="BF378" i="5"/>
  <c r="BB548"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2"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2" i="7"/>
  <c r="R312"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2" i="7"/>
  <c r="AC312" i="7"/>
  <c r="AB312" i="7"/>
  <c r="Z312" i="7"/>
  <c r="G312" i="7"/>
  <c r="W312" i="7"/>
  <c r="P312" i="7"/>
  <c r="M312" i="7"/>
  <c r="E312"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17"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0"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48"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I44" i="6"/>
  <c r="W43" i="6"/>
  <c r="AF550" i="5"/>
  <c r="AD549"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49" i="5"/>
  <c r="L549"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W347" i="6" s="1"/>
  <c r="D310" i="5"/>
  <c r="C311" i="5"/>
  <c r="C312" i="5" s="1"/>
  <c r="BI310" i="5"/>
  <c r="BG310" i="5" s="1"/>
  <c r="H231" i="2"/>
  <c r="Y230" i="2"/>
  <c r="AB181" i="2"/>
  <c r="M182" i="2"/>
  <c r="I181" i="2"/>
  <c r="D312" i="5" l="1"/>
  <c r="C313" i="5"/>
  <c r="BI312" i="5"/>
  <c r="BG312" i="5" s="1"/>
  <c r="D311" i="5"/>
  <c r="BI311" i="5"/>
  <c r="BG311" i="5" s="1"/>
  <c r="Y231" i="2"/>
  <c r="H232" i="2"/>
  <c r="H233" i="2" s="1"/>
  <c r="AB182" i="2"/>
  <c r="M183" i="2"/>
  <c r="I182" i="2"/>
  <c r="D313" i="5" l="1"/>
  <c r="C314" i="5"/>
  <c r="BI313" i="5"/>
  <c r="BG313" i="5" s="1"/>
  <c r="H234" i="2"/>
  <c r="Y233" i="2"/>
  <c r="Y232" i="2"/>
  <c r="AB183" i="2"/>
  <c r="M184" i="2"/>
  <c r="I183" i="2"/>
  <c r="D314" i="5" l="1"/>
  <c r="C315" i="5"/>
  <c r="BI314" i="5"/>
  <c r="BG314" i="5" s="1"/>
  <c r="H235" i="2"/>
  <c r="Y234" i="2"/>
  <c r="M185" i="2"/>
  <c r="AB184" i="2"/>
  <c r="I184" i="2"/>
  <c r="D315" i="5" l="1"/>
  <c r="C316" i="5"/>
  <c r="BI315" i="5"/>
  <c r="BG315" i="5" s="1"/>
  <c r="H236" i="2"/>
  <c r="Y235" i="2"/>
  <c r="M186" i="2"/>
  <c r="AB185" i="2"/>
  <c r="I185" i="2"/>
  <c r="D316" i="5" l="1"/>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BI474" i="5"/>
  <c r="BG474" i="5" s="1"/>
  <c r="D474" i="5"/>
  <c r="H310" i="2"/>
  <c r="Y309" i="2"/>
  <c r="M281" i="2"/>
  <c r="M282" i="2" s="1"/>
  <c r="AB280" i="2"/>
  <c r="I280" i="2"/>
  <c r="D543" i="5" l="1"/>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Y544" i="2" l="1"/>
  <c r="M373" i="2"/>
  <c r="AB372" i="2"/>
  <c r="I372" i="2"/>
  <c r="M374" i="2" l="1"/>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2" i="7"/>
  <c r="S312" i="7"/>
  <c r="Q312" i="7"/>
  <c r="N312" i="7"/>
  <c r="L312" i="7"/>
  <c r="J312" i="7"/>
  <c r="X312" i="7"/>
  <c r="AA312"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AB544" i="2" l="1"/>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2" i="7"/>
  <c r="F312" i="7"/>
  <c r="H312" i="7"/>
  <c r="D312" i="7"/>
  <c r="B295" i="7"/>
  <c r="AG295" i="7" s="1"/>
  <c r="AH295" i="7"/>
</calcChain>
</file>

<file path=xl/sharedStrings.xml><?xml version="1.0" encoding="utf-8"?>
<sst xmlns="http://schemas.openxmlformats.org/spreadsheetml/2006/main" count="858" uniqueCount="645">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</sst>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国家衛健委発表に基づく感染状況!$X$27:$X$547</c:f>
              <c:numCache>
                <c:formatCode>#,##0_);[Red]\(#,##0\)</c:formatCode>
                <c:ptCount val="5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国家衛健委発表に基づく感染状況!$Y$27:$Y$547</c:f>
              <c:numCache>
                <c:formatCode>General</c:formatCode>
                <c:ptCount val="5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香港マカオ台湾の患者・海外輸入症例・無症状病原体保有者!$CL$189:$CL$545</c:f>
              <c:numCache>
                <c:formatCode>m"月"d"日"</c:formatCode>
                <c:ptCount val="3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numCache>
            </c:numRef>
          </c:cat>
          <c:val>
            <c:numRef>
              <c:f>香港マカオ台湾の患者・海外輸入症例・無症状病原体保有者!$CM$189:$CM$545</c:f>
              <c:numCache>
                <c:formatCode>General</c:formatCode>
                <c:ptCount val="35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香港マカオ台湾の患者・海外輸入症例・無症状病原体保有者!$CJ$189:$CJ$545</c:f>
              <c:numCache>
                <c:formatCode>m"月"d"日"</c:formatCode>
                <c:ptCount val="35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numCache>
            </c:numRef>
          </c:cat>
          <c:val>
            <c:numRef>
              <c:f>香港マカオ台湾の患者・海外輸入症例・無症状病原体保有者!$CK$189:$CK$545</c:f>
              <c:numCache>
                <c:formatCode>General</c:formatCode>
                <c:ptCount val="35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numCache>
            </c:numRef>
          </c:cat>
          <c:val>
            <c:numRef>
              <c:f>省市別輸入症例数変化!$D$2:$D$310</c:f>
              <c:numCache>
                <c:formatCode>General</c:formatCode>
                <c:ptCount val="30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numCache>
            </c:numRef>
          </c:cat>
          <c:val>
            <c:numRef>
              <c:f>省市別輸入症例数変化!$E$2:$E$310</c:f>
              <c:numCache>
                <c:formatCode>General</c:formatCode>
                <c:ptCount val="30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numCache>
            </c:numRef>
          </c:cat>
          <c:val>
            <c:numRef>
              <c:f>省市別輸入症例数変化!$F$2:$F$310</c:f>
              <c:numCache>
                <c:formatCode>General</c:formatCode>
                <c:ptCount val="30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numCache>
            </c:numRef>
          </c:cat>
          <c:val>
            <c:numRef>
              <c:f>省市別輸入症例数変化!$G$2:$G$310</c:f>
              <c:numCache>
                <c:formatCode>General</c:formatCode>
                <c:ptCount val="309"/>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numCache>
            </c:numRef>
          </c:cat>
          <c:val>
            <c:numRef>
              <c:f>省市別輸入症例数変化!$H$2:$H$310</c:f>
              <c:numCache>
                <c:formatCode>General</c:formatCode>
                <c:ptCount val="30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省市別輸入症例数変化!$C$2:$C$310</c:f>
              <c:numCache>
                <c:formatCode>m"月"d"日"</c:formatCode>
                <c:ptCount val="30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numCache>
            </c:numRef>
          </c:cat>
          <c:val>
            <c:numRef>
              <c:f>省市別輸入症例数変化!$I$2:$I$310</c:f>
              <c:numCache>
                <c:formatCode>0_);[Red]\(0\)</c:formatCode>
                <c:ptCount val="309"/>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7" formatCode="General">
                  <c:v>1</c:v>
                </c:pt>
              </c:numCache>
            </c:numRef>
          </c:cat>
          <c:val>
            <c:numRef>
              <c:f>省市別輸入症例数変化!$AG$2:$AG$309</c:f>
              <c:numCache>
                <c:formatCode>0_);[Red]\(0\)</c:formatCode>
                <c:ptCount val="30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省市別輸入症例数変化!$AF$2:$AF$309</c:f>
              <c:numCache>
                <c:formatCode>m"月"d"日"</c:formatCode>
                <c:ptCount val="30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7" formatCode="General">
                  <c:v>1</c:v>
                </c:pt>
              </c:numCache>
            </c:numRef>
          </c:cat>
          <c:val>
            <c:numRef>
              <c:f>省市別輸入症例数変化!$AH$2:$AH$309</c:f>
              <c:numCache>
                <c:formatCode>General</c:formatCode>
                <c:ptCount val="30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香港マカオ台湾の患者・海外輸入症例・無症状病原体保有者!$BQ$29:$BQ$546</c:f>
              <c:numCache>
                <c:formatCode>General</c:formatCode>
                <c:ptCount val="51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香港マカオ台湾の患者・海外輸入症例・無症状病原体保有者!$BR$29:$BR$546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香港マカオ台湾の患者・海外輸入症例・無症状病原体保有者!$BS$29:$BS$546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香港マカオ台湾の患者・海外輸入症例・無症状病原体保有者!$AX$169:$AX$545</c:f>
              <c:numCache>
                <c:formatCode>m"月"d"日"</c:formatCode>
                <c:ptCount val="3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numCache>
            </c:numRef>
          </c:cat>
          <c:val>
            <c:numRef>
              <c:f>香港マカオ台湾の患者・海外輸入症例・無症状病原体保有者!$AY$169:$AY$545</c:f>
              <c:numCache>
                <c:formatCode>General</c:formatCode>
                <c:ptCount val="37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香港マカオ台湾の患者・海外輸入症例・無症状病原体保有者!$AX$169:$AX$545</c:f>
              <c:numCache>
                <c:formatCode>m"月"d"日"</c:formatCode>
                <c:ptCount val="3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numCache>
            </c:numRef>
          </c:cat>
          <c:val>
            <c:numRef>
              <c:f>香港マカオ台湾の患者・海外輸入症例・無症状病原体保有者!$BB$169:$BB$545</c:f>
              <c:numCache>
                <c:formatCode>General</c:formatCode>
                <c:ptCount val="37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香港マカオ台湾の患者・海外輸入症例・無症状病原体保有者!$AX$169:$AX$545</c:f>
              <c:numCache>
                <c:formatCode>m"月"d"日"</c:formatCode>
                <c:ptCount val="3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numCache>
            </c:numRef>
          </c:cat>
          <c:val>
            <c:numRef>
              <c:f>香港マカオ台湾の患者・海外輸入症例・無症状病原体保有者!$AZ$169:$AZ$545</c:f>
              <c:numCache>
                <c:formatCode>General</c:formatCode>
                <c:ptCount val="37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香港マカオ台湾の患者・海外輸入症例・無症状病原体保有者!$AX$169:$AX$545</c:f>
              <c:numCache>
                <c:formatCode>m"月"d"日"</c:formatCode>
                <c:ptCount val="37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numCache>
            </c:numRef>
          </c:cat>
          <c:val>
            <c:numRef>
              <c:f>香港マカオ台湾の患者・海外輸入症例・無症状病原体保有者!$BC$169:$BC$545</c:f>
              <c:numCache>
                <c:formatCode>General</c:formatCode>
                <c:ptCount val="37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新疆の情況!$U$6:$U$349</c:f>
              <c:strCache>
                <c:ptCount val="3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strCache>
            </c:strRef>
          </c:cat>
          <c:val>
            <c:numRef>
              <c:f>新疆の情況!$V$6:$V$349</c:f>
              <c:numCache>
                <c:formatCode>General</c:formatCode>
                <c:ptCount val="34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新疆の情況!$U$6:$U$349</c:f>
              <c:strCache>
                <c:ptCount val="3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strCache>
            </c:strRef>
          </c:cat>
          <c:val>
            <c:numRef>
              <c:f>新疆の情況!$Y$6:$Y$349</c:f>
              <c:numCache>
                <c:formatCode>General</c:formatCode>
                <c:ptCount val="34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新疆の情況!$U$6:$U$349</c:f>
              <c:strCache>
                <c:ptCount val="3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strCache>
            </c:strRef>
          </c:cat>
          <c:val>
            <c:numRef>
              <c:f>新疆の情況!$W$6:$W$349</c:f>
              <c:numCache>
                <c:formatCode>General</c:formatCode>
                <c:ptCount val="34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新疆の情況!$U$6:$U$349</c:f>
              <c:strCache>
                <c:ptCount val="3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strCache>
            </c:strRef>
          </c:cat>
          <c:val>
            <c:numRef>
              <c:f>新疆の情況!$X$6:$X$349</c:f>
              <c:numCache>
                <c:formatCode>General</c:formatCode>
                <c:ptCount val="34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新疆の情況!$U$6:$U$349</c:f>
              <c:strCache>
                <c:ptCount val="34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strCache>
            </c:strRef>
          </c:cat>
          <c:val>
            <c:numRef>
              <c:f>新疆の情況!$Z$6:$Z$349</c:f>
              <c:numCache>
                <c:formatCode>General</c:formatCode>
                <c:ptCount val="34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国家衛健委発表に基づく感染状況!$X$27:$X$547</c:f>
              <c:numCache>
                <c:formatCode>#,##0_);[Red]\(#,##0\)</c:formatCode>
                <c:ptCount val="5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国家衛健委発表に基づく感染状況!$Y$27:$Y$547</c:f>
              <c:numCache>
                <c:formatCode>General</c:formatCode>
                <c:ptCount val="5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国家衛健委発表に基づく感染状況!$AA$27:$AA$547</c:f>
              <c:numCache>
                <c:formatCode>General</c:formatCode>
                <c:ptCount val="5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国家衛健委発表に基づく感染状況!$AB$27:$AB$547</c:f>
              <c:numCache>
                <c:formatCode>General</c:formatCode>
                <c:ptCount val="5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国家衛健委発表に基づく感染状況!$X$27:$X$547</c:f>
              <c:numCache>
                <c:formatCode>#,##0_);[Red]\(#,##0\)</c:formatCode>
                <c:ptCount val="5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国家衛健委発表に基づく感染状況!$Y$27:$Y$547</c:f>
              <c:numCache>
                <c:formatCode>General</c:formatCode>
                <c:ptCount val="5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国家衛健委発表に基づく感染状況!$AA$27:$AA$547</c:f>
              <c:numCache>
                <c:formatCode>General</c:formatCode>
                <c:ptCount val="5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国家衛健委発表に基づく感染状況!$AB$27:$AB$547</c:f>
              <c:numCache>
                <c:formatCode>General</c:formatCode>
                <c:ptCount val="5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国家衛健委発表に基づく感染状況!$AA$27:$AA$547</c:f>
              <c:numCache>
                <c:formatCode>General</c:formatCode>
                <c:ptCount val="5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国家衛健委発表に基づく感染状況!$AB$27:$AB$547</c:f>
              <c:numCache>
                <c:formatCode>General</c:formatCode>
                <c:ptCount val="5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国家衛健委発表に基づく感染状況!$X$27:$X$547</c:f>
              <c:numCache>
                <c:formatCode>#,##0_);[Red]\(#,##0\)</c:formatCode>
                <c:ptCount val="52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国家衛健委発表に基づく感染状況!$Y$27:$Y$547</c:f>
              <c:numCache>
                <c:formatCode>General</c:formatCode>
                <c:ptCount val="52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国家衛健委発表に基づく感染状況!$AA$27:$AA$547</c:f>
              <c:numCache>
                <c:formatCode>General</c:formatCode>
                <c:ptCount val="52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国家衛健委発表に基づく感染状況!$Z$27:$Z$547</c:f>
              <c:numCache>
                <c:formatCode>m"月"d"日"</c:formatCode>
                <c:ptCount val="52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numCache>
            </c:numRef>
          </c:cat>
          <c:val>
            <c:numRef>
              <c:f>国家衛健委発表に基づく感染状況!$AB$27:$AB$547</c:f>
              <c:numCache>
                <c:formatCode>General</c:formatCode>
                <c:ptCount val="52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香港マカオ台湾の患者・海外輸入症例・無症状病原体保有者!$CI$29:$CI$546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香港マカオ台湾の患者・海外輸入症例・無症状病原体保有者!$CF$29:$CF$546</c:f>
              <c:numCache>
                <c:formatCode>General</c:formatCode>
                <c:ptCount val="5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香港マカオ台湾の患者・海外輸入症例・無症状病原体保有者!$CG$29:$CG$546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香港マカオ台湾の患者・海外輸入症例・無症状病原体保有者!$BE$70:$BE$546</c:f>
              <c:numCache>
                <c:formatCode>m"月"d"日"</c:formatCode>
                <c:ptCount val="4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numCache>
            </c:numRef>
          </c:cat>
          <c:val>
            <c:numRef>
              <c:f>香港マカオ台湾の患者・海外輸入症例・無症状病原体保有者!$BF$70:$BF$546</c:f>
              <c:numCache>
                <c:formatCode>General</c:formatCode>
                <c:ptCount val="47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香港マカオ台湾の患者・海外輸入症例・無症状病原体保有者!$BE$70:$BE$546</c:f>
              <c:numCache>
                <c:formatCode>m"月"d"日"</c:formatCode>
                <c:ptCount val="47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numCache>
            </c:numRef>
          </c:cat>
          <c:val>
            <c:numRef>
              <c:f>香港マカオ台湾の患者・海外輸入症例・無症状病原体保有者!$BG$70:$BG$546</c:f>
              <c:numCache>
                <c:formatCode>General</c:formatCode>
                <c:ptCount val="47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香港マカオ台湾の患者・海外輸入症例・無症状病原体保有者!$BX$29:$BX$546</c:f>
              <c:numCache>
                <c:formatCode>General</c:formatCode>
                <c:ptCount val="51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香港マカオ台湾の患者・海外輸入症例・無症状病原体保有者!$BY$29:$BY$546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香港マカオ台湾の患者・海外輸入症例・無症状病原体保有者!$BZ$29:$BZ$546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香港マカオ台湾の患者・海外輸入症例・無症状病原体保有者!$CB$29:$CB$546</c:f>
              <c:numCache>
                <c:formatCode>General</c:formatCode>
                <c:ptCount val="51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香港マカオ台湾の患者・海外輸入症例・無症状病原体保有者!$CC$29:$CC$546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香港マカオ台湾の患者・海外輸入症例・無症状病原体保有者!$CD$29:$CD$546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6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香港マカオ台湾の患者・海外輸入症例・無症状病原体保有者!$BJ$97:$BJ$545</c:f>
              <c:numCache>
                <c:formatCode>m"月"d"日"</c:formatCode>
                <c:ptCount val="4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numCache>
            </c:numRef>
          </c:cat>
          <c:val>
            <c:numRef>
              <c:f>香港マカオ台湾の患者・海外輸入症例・無症状病原体保有者!$BK$97:$BK$545</c:f>
              <c:numCache>
                <c:formatCode>General</c:formatCode>
                <c:ptCount val="449"/>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香港マカオ台湾の患者・海外輸入症例・無症状病原体保有者!$BJ$97:$BJ$545</c:f>
              <c:numCache>
                <c:formatCode>m"月"d"日"</c:formatCode>
                <c:ptCount val="4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numCache>
            </c:numRef>
          </c:cat>
          <c:val>
            <c:numRef>
              <c:f>香港マカオ台湾の患者・海外輸入症例・無症状病原体保有者!$BL$97:$BL$545</c:f>
              <c:numCache>
                <c:formatCode>General</c:formatCode>
                <c:ptCount val="44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香港マカオ台湾の患者・海外輸入症例・無症状病原体保有者!$BM$97:$BM$545</c:f>
              <c:numCache>
                <c:formatCode>m"月"d"日"</c:formatCode>
                <c:ptCount val="4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numCache>
            </c:numRef>
          </c:cat>
          <c:val>
            <c:numRef>
              <c:f>香港マカオ台湾の患者・海外輸入症例・無症状病原体保有者!$BN$97:$BN$545</c:f>
              <c:numCache>
                <c:formatCode>General</c:formatCode>
                <c:ptCount val="44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香港マカオ台湾の患者・海外輸入症例・無症状病原体保有者!$BM$97:$BM$545</c:f>
              <c:numCache>
                <c:formatCode>m"月"d"日"</c:formatCode>
                <c:ptCount val="44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numCache>
            </c:numRef>
          </c:cat>
          <c:val>
            <c:numRef>
              <c:f>香港マカオ台湾の患者・海外輸入症例・無症状病原体保有者!$BO$97:$BO$545</c:f>
              <c:numCache>
                <c:formatCode>General</c:formatCode>
                <c:ptCount val="44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香港マカオ台湾の患者・海外輸入症例・無症状病原体保有者!$CI$29:$CI$546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香港マカオ台湾の患者・海外輸入症例・無症状病原体保有者!$CF$29:$CF$546</c:f>
              <c:numCache>
                <c:formatCode>General</c:formatCode>
                <c:ptCount val="51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香港マカオ台湾の患者・海外輸入症例・無症状病原体保有者!$CE$29:$CE$546</c:f>
              <c:numCache>
                <c:formatCode>m"月"d"日"</c:formatCode>
                <c:ptCount val="51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numCache>
            </c:numRef>
          </c:cat>
          <c:val>
            <c:numRef>
              <c:f>香港マカオ台湾の患者・海外輸入症例・無症状病原体保有者!$CG$29:$CG$546</c:f>
              <c:numCache>
                <c:formatCode>General</c:formatCode>
                <c:ptCount val="5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56"/>
  <sheetViews>
    <sheetView zoomScaleNormal="100" workbookViewId="0">
      <pane xSplit="2" ySplit="5" topLeftCell="C538" activePane="bottomRight" state="frozen"/>
      <selection pane="topRight" activeCell="C1" sqref="C1"/>
      <selection pane="bottomLeft" activeCell="A8" sqref="A8"/>
      <selection pane="bottomRight" activeCell="Q545" sqref="Q54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44369</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c r="C546" s="59"/>
      <c r="D546" s="49"/>
      <c r="E546" s="61"/>
      <c r="F546" s="60"/>
      <c r="G546" s="59"/>
      <c r="H546" s="61"/>
      <c r="I546" s="55"/>
      <c r="J546" s="59"/>
      <c r="K546" s="61"/>
      <c r="L546" s="59"/>
      <c r="M546" s="61"/>
      <c r="N546" s="48"/>
      <c r="O546" s="60"/>
      <c r="P546" s="124"/>
      <c r="Q546" s="60"/>
      <c r="R546" s="48"/>
      <c r="S546" s="60"/>
      <c r="T546" s="60"/>
      <c r="U546" s="78"/>
    </row>
    <row r="547" spans="2:29" ht="9.5" customHeight="1" thickBot="1" x14ac:dyDescent="0.6">
      <c r="B547" s="66"/>
      <c r="C547" s="79"/>
      <c r="D547" s="80"/>
      <c r="E547" s="82"/>
      <c r="F547" s="95"/>
      <c r="G547" s="79"/>
      <c r="H547" s="82"/>
      <c r="I547" s="82"/>
      <c r="J547" s="79"/>
      <c r="K547" s="82"/>
      <c r="L547" s="79"/>
      <c r="M547" s="82"/>
      <c r="N547" s="83"/>
      <c r="O547" s="81"/>
      <c r="P547" s="94"/>
      <c r="Q547" s="95"/>
      <c r="R547" s="120"/>
      <c r="S547" s="95"/>
      <c r="T547" s="95"/>
      <c r="U547" s="67"/>
    </row>
    <row r="549" spans="2:29" ht="13" customHeight="1" x14ac:dyDescent="0.55000000000000004">
      <c r="E549" s="112"/>
      <c r="F549" s="113"/>
      <c r="G549" s="112" t="s">
        <v>80</v>
      </c>
      <c r="H549" s="113"/>
      <c r="I549" s="113"/>
      <c r="J549" s="113"/>
      <c r="U549" s="72"/>
    </row>
    <row r="550" spans="2:29" ht="13" customHeight="1" x14ac:dyDescent="0.55000000000000004">
      <c r="E550" s="112" t="s">
        <v>98</v>
      </c>
      <c r="F550" s="113"/>
      <c r="G550" s="293" t="s">
        <v>79</v>
      </c>
      <c r="H550" s="294"/>
      <c r="I550" s="112" t="s">
        <v>106</v>
      </c>
      <c r="J550" s="113"/>
    </row>
    <row r="551" spans="2:29" ht="13" customHeight="1" x14ac:dyDescent="0.55000000000000004">
      <c r="B551" s="130"/>
      <c r="E551" s="114" t="s">
        <v>108</v>
      </c>
      <c r="F551" s="113"/>
      <c r="G551" s="115"/>
      <c r="H551" s="115"/>
      <c r="I551" s="112" t="s">
        <v>107</v>
      </c>
      <c r="J551" s="113"/>
    </row>
    <row r="552" spans="2:29" ht="18.5" customHeight="1" x14ac:dyDescent="0.55000000000000004">
      <c r="E552" s="112" t="s">
        <v>96</v>
      </c>
      <c r="F552" s="113"/>
      <c r="G552" s="112" t="s">
        <v>97</v>
      </c>
      <c r="H552" s="113"/>
      <c r="I552" s="113"/>
      <c r="J552" s="113"/>
    </row>
    <row r="553" spans="2:29" ht="13" customHeight="1" x14ac:dyDescent="0.55000000000000004">
      <c r="E553" s="112" t="s">
        <v>98</v>
      </c>
      <c r="F553" s="113"/>
      <c r="G553" s="112" t="s">
        <v>99</v>
      </c>
      <c r="H553" s="113"/>
      <c r="I553" s="113"/>
      <c r="J553" s="113"/>
    </row>
    <row r="554" spans="2:29" ht="13" customHeight="1" x14ac:dyDescent="0.55000000000000004">
      <c r="E554" s="112" t="s">
        <v>98</v>
      </c>
      <c r="F554" s="113"/>
      <c r="G554" s="112" t="s">
        <v>100</v>
      </c>
      <c r="H554" s="113"/>
      <c r="I554" s="113"/>
      <c r="J554" s="113"/>
    </row>
    <row r="555" spans="2:29" ht="13" customHeight="1" x14ac:dyDescent="0.55000000000000004">
      <c r="E555" s="112" t="s">
        <v>101</v>
      </c>
      <c r="F555" s="113"/>
      <c r="G555" s="112" t="s">
        <v>102</v>
      </c>
      <c r="H555" s="113"/>
      <c r="I555" s="113"/>
      <c r="J555" s="113"/>
    </row>
    <row r="556" spans="2:29" ht="13" customHeight="1" x14ac:dyDescent="0.55000000000000004">
      <c r="E556" s="112" t="s">
        <v>103</v>
      </c>
      <c r="F556" s="113"/>
      <c r="G556" s="112" t="s">
        <v>104</v>
      </c>
      <c r="H556" s="113"/>
      <c r="I556" s="113"/>
      <c r="J556" s="113"/>
    </row>
  </sheetData>
  <mergeCells count="12">
    <mergeCell ref="G550:H55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0"/>
  <sheetViews>
    <sheetView tabSelected="1" topLeftCell="A4" zoomScale="96" zoomScaleNormal="96" workbookViewId="0">
      <pane xSplit="1" ySplit="4" topLeftCell="U537" activePane="bottomRight" state="frozen"/>
      <selection activeCell="A4" sqref="A4"/>
      <selection pane="topRight" activeCell="B4" sqref="B4"/>
      <selection pane="bottomLeft" activeCell="A8" sqref="A8"/>
      <selection pane="bottomRight" activeCell="AU545" sqref="AU545"/>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4"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4"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4" si="2496">+BA473+1</f>
        <v>257</v>
      </c>
      <c r="BB474" s="130">
        <v>0</v>
      </c>
      <c r="BC474" s="27">
        <f t="shared" si="2461"/>
        <v>964</v>
      </c>
      <c r="BD474" s="238">
        <f t="shared" ref="BD474:BD544"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 si="6135">+AT544-AT543</f>
        <v>6401</v>
      </c>
      <c r="AT544" s="155">
        <v>7534</v>
      </c>
      <c r="AU544" s="184">
        <f t="shared" ref="AU544"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75" ht="18" customHeight="1" x14ac:dyDescent="0.55000000000000004">
      <c r="A545" s="179"/>
      <c r="B545" s="147"/>
      <c r="C545" s="154"/>
      <c r="D545" s="154"/>
      <c r="E545" s="147"/>
      <c r="F545" s="147"/>
      <c r="G545" s="147"/>
      <c r="H545" s="135"/>
      <c r="I545" s="147"/>
      <c r="J545" s="135"/>
      <c r="K545" s="42"/>
      <c r="L545" s="146"/>
      <c r="M545" s="147"/>
      <c r="N545" s="135"/>
      <c r="O545" s="135"/>
      <c r="P545" s="147"/>
      <c r="Q545" s="147"/>
      <c r="R545" s="135"/>
      <c r="S545" s="135"/>
      <c r="T545" s="147"/>
      <c r="U545" s="147"/>
      <c r="V545" s="135"/>
      <c r="W545" s="42"/>
      <c r="X545" s="148"/>
      <c r="Z545" s="75"/>
      <c r="AA545" s="230"/>
      <c r="AB545" s="230"/>
      <c r="AC545" s="231"/>
      <c r="AD545" s="183"/>
      <c r="AE545" s="243"/>
      <c r="AF545" s="155"/>
      <c r="AG545" s="184"/>
      <c r="AH545" s="155"/>
      <c r="AI545" s="184"/>
      <c r="AJ545" s="185"/>
      <c r="AK545" s="186"/>
      <c r="AL545" s="155"/>
      <c r="AM545" s="184"/>
      <c r="AN545" s="155"/>
      <c r="AO545" s="184"/>
      <c r="AP545" s="187"/>
      <c r="AQ545" s="186"/>
      <c r="AR545" s="155"/>
      <c r="AS545" s="184"/>
      <c r="AT545" s="155"/>
      <c r="AU545" s="184"/>
      <c r="AV545" s="188"/>
      <c r="AX545"/>
      <c r="AY545"/>
      <c r="AZ545"/>
      <c r="BB545"/>
      <c r="BQ545" s="45"/>
      <c r="BR545" s="45"/>
      <c r="BS545" s="45"/>
      <c r="BT545" s="45"/>
      <c r="BU545" s="45"/>
      <c r="BV545" s="45"/>
      <c r="BW545" s="45"/>
    </row>
    <row r="546" spans="1:75" ht="7" customHeight="1" thickBot="1" x14ac:dyDescent="0.6">
      <c r="A546" s="66"/>
      <c r="B546" s="146"/>
      <c r="C546" s="154"/>
      <c r="D546" s="147"/>
      <c r="E546" s="147"/>
      <c r="F546" s="147"/>
      <c r="G546" s="147"/>
      <c r="H546" s="135"/>
      <c r="I546" s="147"/>
      <c r="J546" s="135"/>
      <c r="K546" s="148"/>
      <c r="L546" s="146"/>
      <c r="M546" s="147"/>
      <c r="N546" s="135"/>
      <c r="O546" s="135"/>
      <c r="P546" s="147"/>
      <c r="Q546" s="147"/>
      <c r="R546" s="135"/>
      <c r="S546" s="135"/>
      <c r="T546" s="147"/>
      <c r="U546" s="147"/>
      <c r="V546" s="135"/>
      <c r="W546" s="42"/>
      <c r="X546" s="148"/>
      <c r="Z546" s="66"/>
      <c r="AA546" s="64"/>
      <c r="AB546" s="64"/>
      <c r="AC546" s="64"/>
      <c r="AD546" s="183"/>
      <c r="AE546" s="243"/>
      <c r="AF546" s="155"/>
      <c r="AG546" s="184"/>
      <c r="AH546" s="155"/>
      <c r="AI546" s="184"/>
      <c r="AJ546" s="185"/>
      <c r="AK546" s="186"/>
      <c r="AL546" s="155"/>
      <c r="AM546" s="184"/>
      <c r="AN546" s="155"/>
      <c r="AO546" s="184"/>
      <c r="AP546" s="187"/>
      <c r="AQ546" s="186"/>
      <c r="AR546" s="155"/>
      <c r="AS546" s="184"/>
      <c r="AT546" s="155"/>
      <c r="AU546" s="184"/>
      <c r="AV546" s="188"/>
    </row>
    <row r="547" spans="1:75" x14ac:dyDescent="0.55000000000000004">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AE547">
        <f>SUM(AD443:AD448)</f>
        <v>190</v>
      </c>
      <c r="AY547" s="45" t="s">
        <v>476</v>
      </c>
      <c r="BB547" s="45" t="s">
        <v>475</v>
      </c>
      <c r="BU547">
        <f>SUM(BU442:BU546)</f>
        <v>739</v>
      </c>
    </row>
    <row r="548" spans="1:75" x14ac:dyDescent="0.55000000000000004">
      <c r="AI548" s="259">
        <f>SUM(AI189:AI545)</f>
        <v>203</v>
      </c>
      <c r="AY548" s="45">
        <f>SUM(AY359:AY413)</f>
        <v>69</v>
      </c>
      <c r="BB548" s="45">
        <f>SUM(BB374:BB413)</f>
        <v>941</v>
      </c>
    </row>
    <row r="549" spans="1:75" x14ac:dyDescent="0.55000000000000004">
      <c r="L549">
        <f>SUM(L97:L548)</f>
        <v>10134</v>
      </c>
      <c r="P549">
        <f>SUM(P97:P548)</f>
        <v>1939</v>
      </c>
      <c r="AD549">
        <f>SUM(AD188:AD194)</f>
        <v>82</v>
      </c>
    </row>
    <row r="550" spans="1:75" ht="15" customHeight="1" x14ac:dyDescent="0.55000000000000004">
      <c r="A550" s="130"/>
      <c r="D550">
        <f>SUM(B229:B259)</f>
        <v>435</v>
      </c>
      <c r="Z550" s="130"/>
      <c r="AA550" s="130"/>
      <c r="AB550" s="130"/>
      <c r="AC550" s="130"/>
      <c r="AF550">
        <f>SUM(AD188:AD545)</f>
        <v>10686</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17"/>
  <sheetViews>
    <sheetView zoomScaleNormal="100" workbookViewId="0">
      <pane xSplit="3" ySplit="1" topLeftCell="D296" activePane="bottomRight" state="frozen"/>
      <selection pane="topRight" activeCell="C1" sqref="C1"/>
      <selection pane="bottomLeft" activeCell="A2" sqref="A2"/>
      <selection pane="bottomRight" activeCell="F308" sqref="F308"/>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07"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ht="17.5" customHeight="1" x14ac:dyDescent="0.55000000000000004">
      <c r="B308" s="265"/>
      <c r="C308" s="1"/>
      <c r="I308" s="265"/>
      <c r="AF308" s="1"/>
      <c r="AG308" s="266"/>
    </row>
    <row r="309" spans="2:34" x14ac:dyDescent="0.55000000000000004">
      <c r="B309" s="240"/>
      <c r="C309" s="1"/>
      <c r="AF309" s="278">
        <v>1</v>
      </c>
    </row>
    <row r="310" spans="2:34" s="264" customFormat="1" ht="5" customHeight="1" x14ac:dyDescent="0.55000000000000004">
      <c r="B310" s="263"/>
      <c r="C310" s="262"/>
      <c r="AE310" s="5"/>
    </row>
    <row r="311" spans="2:34" ht="5.5" customHeight="1" x14ac:dyDescent="0.55000000000000004">
      <c r="B311" s="256"/>
      <c r="C311" s="1"/>
    </row>
    <row r="312" spans="2:34" x14ac:dyDescent="0.55000000000000004">
      <c r="B312">
        <f>SUM(B2:B311)</f>
        <v>4083</v>
      </c>
      <c r="C312" s="1" t="s">
        <v>348</v>
      </c>
      <c r="D312" s="27">
        <f>SUM(D2:D311)</f>
        <v>1301</v>
      </c>
      <c r="E312" s="27">
        <f>SUM(E2:E311)</f>
        <v>813</v>
      </c>
      <c r="F312" s="27">
        <f>SUM(F2:F311)</f>
        <v>420</v>
      </c>
      <c r="G312" s="27">
        <f>SUM(G2:G311)</f>
        <v>264</v>
      </c>
      <c r="H312" s="27">
        <f>SUM(H2:H311)</f>
        <v>290</v>
      </c>
      <c r="J312">
        <f t="shared" ref="J312:AD312" si="456">SUM(J2:J311)</f>
        <v>72</v>
      </c>
      <c r="K312">
        <f t="shared" si="456"/>
        <v>2</v>
      </c>
      <c r="L312">
        <f t="shared" si="456"/>
        <v>14</v>
      </c>
      <c r="M312">
        <f t="shared" si="456"/>
        <v>25</v>
      </c>
      <c r="N312">
        <f t="shared" si="456"/>
        <v>20</v>
      </c>
      <c r="O312">
        <f t="shared" si="456"/>
        <v>17</v>
      </c>
      <c r="P312">
        <f t="shared" si="456"/>
        <v>25</v>
      </c>
      <c r="Q312">
        <f t="shared" si="456"/>
        <v>41</v>
      </c>
      <c r="R312">
        <f t="shared" si="456"/>
        <v>6</v>
      </c>
      <c r="S312">
        <f t="shared" si="456"/>
        <v>21</v>
      </c>
      <c r="T312">
        <f t="shared" si="456"/>
        <v>32</v>
      </c>
      <c r="U312">
        <f t="shared" si="456"/>
        <v>75</v>
      </c>
      <c r="V312">
        <f t="shared" si="456"/>
        <v>1</v>
      </c>
      <c r="W312">
        <f t="shared" si="456"/>
        <v>64</v>
      </c>
      <c r="X312">
        <f t="shared" si="456"/>
        <v>104</v>
      </c>
      <c r="Y312">
        <f t="shared" si="456"/>
        <v>1</v>
      </c>
      <c r="Z312">
        <f t="shared" si="456"/>
        <v>42</v>
      </c>
      <c r="AA312">
        <f t="shared" si="456"/>
        <v>46</v>
      </c>
      <c r="AB312">
        <f t="shared" si="456"/>
        <v>173</v>
      </c>
      <c r="AC312">
        <f t="shared" si="456"/>
        <v>108</v>
      </c>
      <c r="AD312">
        <f t="shared" si="456"/>
        <v>106</v>
      </c>
    </row>
    <row r="313" spans="2:34" x14ac:dyDescent="0.55000000000000004">
      <c r="C313" s="1"/>
    </row>
    <row r="314" spans="2:34" ht="5" customHeight="1" x14ac:dyDescent="0.55000000000000004">
      <c r="C314" s="1"/>
    </row>
    <row r="317" spans="2:34" x14ac:dyDescent="0.55000000000000004">
      <c r="B317" s="240"/>
      <c r="J317">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54" zoomScale="70" zoomScaleNormal="70" workbookViewId="0">
      <selection activeCell="T82" sqref="T8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0"/>
  <sheetViews>
    <sheetView topLeftCell="A2" workbookViewId="0">
      <pane xSplit="2" ySplit="2" topLeftCell="C340" activePane="bottomRight" state="frozen"/>
      <selection activeCell="O24" sqref="O24"/>
      <selection pane="topRight" activeCell="O24" sqref="O24"/>
      <selection pane="bottomLeft" activeCell="O24" sqref="O24"/>
      <selection pane="bottomRight" activeCell="G348" sqref="G34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x14ac:dyDescent="0.55000000000000004">
      <c r="B348" s="249"/>
      <c r="C348" s="45"/>
      <c r="G348" s="1"/>
      <c r="H348" s="129"/>
      <c r="I348" s="286"/>
      <c r="J348" s="129"/>
      <c r="K348" s="287"/>
      <c r="L348" s="288"/>
      <c r="M348" s="286"/>
      <c r="N348" s="287"/>
      <c r="O348" s="129"/>
      <c r="P348" s="286"/>
      <c r="Q348" s="289"/>
      <c r="R348" s="290"/>
      <c r="S348" s="289"/>
      <c r="T348" s="129"/>
      <c r="U348" s="291"/>
      <c r="V348" s="286"/>
      <c r="W348" s="286"/>
      <c r="X348" s="129"/>
      <c r="Y348" s="286"/>
      <c r="Z348" s="129"/>
    </row>
    <row r="349" spans="1:26" ht="7.5" customHeight="1" x14ac:dyDescent="0.55000000000000004">
      <c r="H349" s="286"/>
      <c r="I349" s="286"/>
      <c r="J349" s="286"/>
      <c r="K349" s="286"/>
      <c r="L349" s="292"/>
      <c r="M349" s="286"/>
      <c r="N349" s="286"/>
      <c r="O349" s="286"/>
      <c r="P349" s="286"/>
      <c r="Q349" s="286"/>
      <c r="R349" s="292"/>
      <c r="S349" s="286"/>
      <c r="T349" s="286"/>
      <c r="U349" s="286"/>
      <c r="V349" s="286"/>
      <c r="W349" s="286"/>
      <c r="X349" s="129"/>
      <c r="Y349" s="286"/>
      <c r="Z349" s="129"/>
    </row>
    <row r="350" spans="1:26" x14ac:dyDescent="0.55000000000000004">
      <c r="H350" s="286"/>
      <c r="I350" s="286"/>
      <c r="J350" s="286"/>
      <c r="K350" s="286"/>
      <c r="L350" s="292"/>
      <c r="M350" s="286"/>
      <c r="N350" s="286"/>
      <c r="O350" s="286"/>
      <c r="P350" s="286"/>
      <c r="Q350" s="286"/>
      <c r="R350" s="292"/>
      <c r="S350" s="286"/>
      <c r="T350" s="286"/>
      <c r="U350" s="286"/>
      <c r="V350" s="286"/>
      <c r="W350" s="286"/>
      <c r="X350" s="129"/>
      <c r="Y350" s="286"/>
      <c r="Z35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2021-06-23T03:53:29Z</dcterms:modified>
</cp:coreProperties>
</file>