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5486ED5B-37A9-47C8-BF0E-E2DE25332846}" xr6:coauthVersionLast="47" xr6:coauthVersionMax="47"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24" i="2" l="1"/>
  <c r="AA524" i="2"/>
  <c r="Z524" i="2"/>
  <c r="X524" i="2"/>
  <c r="W524" i="2"/>
  <c r="P524" i="2"/>
  <c r="O524" i="2"/>
  <c r="M524" i="2"/>
  <c r="K524" i="2"/>
  <c r="H524" i="2"/>
  <c r="Y524" i="2" s="1"/>
  <c r="CM523" i="5"/>
  <c r="CL523" i="5"/>
  <c r="CK523" i="5"/>
  <c r="CJ523" i="5"/>
  <c r="CI523" i="5"/>
  <c r="CH523" i="5"/>
  <c r="CG523" i="5"/>
  <c r="CF523" i="5"/>
  <c r="CE523" i="5"/>
  <c r="CD523" i="5"/>
  <c r="CC523" i="5"/>
  <c r="CB523" i="5"/>
  <c r="CA523" i="5"/>
  <c r="BZ523" i="5"/>
  <c r="BY523" i="5"/>
  <c r="BX523" i="5"/>
  <c r="BW523" i="5"/>
  <c r="BU523" i="5"/>
  <c r="BV523" i="5" s="1"/>
  <c r="BS523" i="5"/>
  <c r="BR523" i="5"/>
  <c r="BQ523" i="5"/>
  <c r="BP523" i="5"/>
  <c r="BN523" i="5"/>
  <c r="BL523" i="5"/>
  <c r="BO523" i="5" s="1"/>
  <c r="BK523" i="5"/>
  <c r="BH523" i="5"/>
  <c r="BF523" i="5"/>
  <c r="BE523" i="5"/>
  <c r="BJ523" i="5" s="1"/>
  <c r="BM523" i="5" s="1"/>
  <c r="BD523" i="5"/>
  <c r="BC523" i="5"/>
  <c r="BA523" i="5"/>
  <c r="AZ523" i="5"/>
  <c r="AU523" i="5"/>
  <c r="AS523" i="5"/>
  <c r="AX523" i="5"/>
  <c r="AW523" i="5"/>
  <c r="AG523" i="5"/>
  <c r="AQ523" i="5"/>
  <c r="AO523" i="5"/>
  <c r="AM523" i="5"/>
  <c r="AK523" i="5"/>
  <c r="AI523" i="5"/>
  <c r="AD523" i="5"/>
  <c r="AE523" i="5" s="1"/>
  <c r="AC523" i="5"/>
  <c r="AB523" i="5"/>
  <c r="AA523" i="5"/>
  <c r="Z523" i="5"/>
  <c r="Y523" i="5"/>
  <c r="C523" i="5"/>
  <c r="D523" i="5" s="1"/>
  <c r="B286" i="7"/>
  <c r="AG286" i="7" s="1"/>
  <c r="I286" i="7"/>
  <c r="AH286" i="7"/>
  <c r="AF286" i="7"/>
  <c r="Z327" i="6"/>
  <c r="Y327" i="6"/>
  <c r="V327" i="6"/>
  <c r="X327" i="6" s="1"/>
  <c r="U327" i="6"/>
  <c r="T327" i="6"/>
  <c r="S327" i="6"/>
  <c r="R327" i="6"/>
  <c r="N327" i="6"/>
  <c r="L327" i="6"/>
  <c r="K327" i="6"/>
  <c r="I327" i="6"/>
  <c r="W327" i="6" s="1"/>
  <c r="AA523" i="2"/>
  <c r="Z523" i="2"/>
  <c r="X523" i="2"/>
  <c r="W523" i="2"/>
  <c r="CM522" i="5"/>
  <c r="CK522" i="5"/>
  <c r="CJ522" i="5"/>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F521" i="5"/>
  <c r="CE521" i="5"/>
  <c r="CD521" i="5"/>
  <c r="CC521" i="5"/>
  <c r="CB521" i="5"/>
  <c r="CA521" i="5"/>
  <c r="BZ521" i="5"/>
  <c r="BY521" i="5"/>
  <c r="BX521" i="5"/>
  <c r="BW521" i="5"/>
  <c r="BU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M520" i="5"/>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BI523" i="5" l="1"/>
  <c r="BG523" i="5" s="1"/>
  <c r="I524" i="2"/>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291"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291"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291"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26" i="5" s="1"/>
  <c r="CF443" i="5"/>
  <c r="AE526"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27" i="5"/>
  <c r="CH378" i="5" l="1"/>
  <c r="CE378" i="5"/>
  <c r="CD378" i="5"/>
  <c r="CC378" i="5"/>
  <c r="CB378" i="5"/>
  <c r="CA378" i="5"/>
  <c r="BZ378" i="5"/>
  <c r="BY378" i="5"/>
  <c r="BX378" i="5"/>
  <c r="BW378" i="5"/>
  <c r="BS378" i="5"/>
  <c r="BR378" i="5"/>
  <c r="BQ378" i="5"/>
  <c r="BP378" i="5"/>
  <c r="BL378" i="5"/>
  <c r="BK378" i="5"/>
  <c r="BH378" i="5"/>
  <c r="BF378" i="5"/>
  <c r="BB527"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91"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291" i="7"/>
  <c r="R291"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291" i="7"/>
  <c r="AC291" i="7"/>
  <c r="AB291" i="7"/>
  <c r="Z291" i="7"/>
  <c r="G291" i="7"/>
  <c r="W291" i="7"/>
  <c r="P291" i="7"/>
  <c r="M291" i="7"/>
  <c r="E291"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96"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29"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27"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I44" i="6"/>
  <c r="W43" i="6"/>
  <c r="AF529" i="5"/>
  <c r="AD528"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28" i="5"/>
  <c r="L528"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W326" i="6" s="1"/>
  <c r="D289" i="5"/>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BI474" i="5"/>
  <c r="BG474" i="5" s="1"/>
  <c r="D474" i="5"/>
  <c r="H310" i="2"/>
  <c r="Y309" i="2"/>
  <c r="M281" i="2"/>
  <c r="M282" i="2" s="1"/>
  <c r="AB280" i="2"/>
  <c r="I280" i="2"/>
  <c r="D522" i="5" l="1"/>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Y499" i="2"/>
  <c r="Y498" i="2"/>
  <c r="Y497" i="2"/>
  <c r="Y496" i="2"/>
  <c r="AB370" i="2"/>
  <c r="M371" i="2"/>
  <c r="I370" i="2"/>
  <c r="Y523" i="2" l="1"/>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91" i="7"/>
  <c r="AH197" i="7"/>
  <c r="U291" i="7"/>
  <c r="S291" i="7"/>
  <c r="Q291" i="7"/>
  <c r="N291" i="7"/>
  <c r="L291" i="7"/>
  <c r="F291" i="7"/>
  <c r="J291" i="7"/>
  <c r="X291" i="7"/>
  <c r="AA291" i="7"/>
  <c r="B197" i="7"/>
  <c r="B291" i="7" s="1"/>
  <c r="H291"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23" i="2" l="1"/>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alcChain>
</file>

<file path=xl/sharedStrings.xml><?xml version="1.0" encoding="utf-8"?>
<sst xmlns="http://schemas.openxmlformats.org/spreadsheetml/2006/main" count="838" uniqueCount="622">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</sst>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8000"/>
      <color rgb="FFFFFF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国家衛健委発表に基づく感染状況!$X$27:$X$526</c:f>
              <c:numCache>
                <c:formatCode>#,##0_);[Red]\(#,##0\)</c:formatCode>
                <c:ptCount val="49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国家衛健委発表に基づく感染状況!$Y$27:$Y$526</c:f>
              <c:numCache>
                <c:formatCode>General</c:formatCode>
                <c:ptCount val="49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香港マカオ台湾の患者・海外輸入症例・無症状病原体保有者!$CL$189:$CL$524</c:f>
              <c:numCache>
                <c:formatCode>m"月"d"日"</c:formatCode>
                <c:ptCount val="33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numCache>
            </c:numRef>
          </c:cat>
          <c:val>
            <c:numRef>
              <c:f>香港マカオ台湾の患者・海外輸入症例・無症状病原体保有者!$CM$189:$CM$524</c:f>
              <c:numCache>
                <c:formatCode>General</c:formatCode>
                <c:ptCount val="33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香港マカオ台湾の患者・海外輸入症例・無症状病原体保有者!$CJ$189:$CJ$524</c:f>
              <c:numCache>
                <c:formatCode>m"月"d"日"</c:formatCode>
                <c:ptCount val="33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numCache>
            </c:numRef>
          </c:cat>
          <c:val>
            <c:numRef>
              <c:f>香港マカオ台湾の患者・海外輸入症例・無症状病原体保有者!$CK$189:$CK$524</c:f>
              <c:numCache>
                <c:formatCode>General</c:formatCode>
                <c:ptCount val="336"/>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省市別輸入症例数変化!$C$2:$C$289</c:f>
              <c:numCache>
                <c:formatCode>m"月"d"日"</c:formatCode>
                <c:ptCount val="28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numCache>
            </c:numRef>
          </c:cat>
          <c:val>
            <c:numRef>
              <c:f>省市別輸入症例数変化!$D$2:$D$289</c:f>
              <c:numCache>
                <c:formatCode>General</c:formatCode>
                <c:ptCount val="288"/>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省市別輸入症例数変化!$C$2:$C$289</c:f>
              <c:numCache>
                <c:formatCode>m"月"d"日"</c:formatCode>
                <c:ptCount val="28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numCache>
            </c:numRef>
          </c:cat>
          <c:val>
            <c:numRef>
              <c:f>省市別輸入症例数変化!$E$2:$E$289</c:f>
              <c:numCache>
                <c:formatCode>General</c:formatCode>
                <c:ptCount val="288"/>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省市別輸入症例数変化!$C$2:$C$289</c:f>
              <c:numCache>
                <c:formatCode>m"月"d"日"</c:formatCode>
                <c:ptCount val="28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numCache>
            </c:numRef>
          </c:cat>
          <c:val>
            <c:numRef>
              <c:f>省市別輸入症例数変化!$F$2:$F$289</c:f>
              <c:numCache>
                <c:formatCode>General</c:formatCode>
                <c:ptCount val="288"/>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省市別輸入症例数変化!$C$2:$C$289</c:f>
              <c:numCache>
                <c:formatCode>m"月"d"日"</c:formatCode>
                <c:ptCount val="28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numCache>
            </c:numRef>
          </c:cat>
          <c:val>
            <c:numRef>
              <c:f>省市別輸入症例数変化!$G$2:$G$289</c:f>
              <c:numCache>
                <c:formatCode>General</c:formatCode>
                <c:ptCount val="288"/>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省市別輸入症例数変化!$C$2:$C$289</c:f>
              <c:numCache>
                <c:formatCode>m"月"d"日"</c:formatCode>
                <c:ptCount val="28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numCache>
            </c:numRef>
          </c:cat>
          <c:val>
            <c:numRef>
              <c:f>省市別輸入症例数変化!$H$2:$H$289</c:f>
              <c:numCache>
                <c:formatCode>General</c:formatCode>
                <c:ptCount val="288"/>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省市別輸入症例数変化!$C$2:$C$289</c:f>
              <c:numCache>
                <c:formatCode>m"月"d"日"</c:formatCode>
                <c:ptCount val="28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numCache>
            </c:numRef>
          </c:cat>
          <c:val>
            <c:numRef>
              <c:f>省市別輸入症例数変化!$I$2:$I$289</c:f>
              <c:numCache>
                <c:formatCode>0_);[Red]\(0\)</c:formatCode>
                <c:ptCount val="288"/>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省市別輸入症例数変化!$AF$2:$AF$288</c:f>
              <c:numCache>
                <c:formatCode>m"月"d"日"</c:formatCode>
                <c:ptCount val="28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6" formatCode="General">
                  <c:v>1</c:v>
                </c:pt>
              </c:numCache>
            </c:numRef>
          </c:cat>
          <c:val>
            <c:numRef>
              <c:f>省市別輸入症例数変化!$AG$2:$AG$288</c:f>
              <c:numCache>
                <c:formatCode>0_);[Red]\(0\)</c:formatCode>
                <c:ptCount val="287"/>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省市別輸入症例数変化!$AF$2:$AF$288</c:f>
              <c:numCache>
                <c:formatCode>m"月"d"日"</c:formatCode>
                <c:ptCount val="28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6" formatCode="General">
                  <c:v>1</c:v>
                </c:pt>
              </c:numCache>
            </c:numRef>
          </c:cat>
          <c:val>
            <c:numRef>
              <c:f>省市別輸入症例数変化!$AH$2:$AH$288</c:f>
              <c:numCache>
                <c:formatCode>General</c:formatCode>
                <c:ptCount val="287"/>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香港マカオ台湾の患者・海外輸入症例・無症状病原体保有者!$BQ$29:$BQ$525</c:f>
              <c:numCache>
                <c:formatCode>General</c:formatCode>
                <c:ptCount val="497"/>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香港マカオ台湾の患者・海外輸入症例・無症状病原体保有者!$BR$29:$BR$525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香港マカオ台湾の患者・海外輸入症例・無症状病原体保有者!$BS$29:$BS$525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香港マカオ台湾の患者・海外輸入症例・無症状病原体保有者!$AX$169:$AX$524</c:f>
              <c:numCache>
                <c:formatCode>m"月"d"日"</c:formatCode>
                <c:ptCount val="35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numCache>
            </c:numRef>
          </c:cat>
          <c:val>
            <c:numRef>
              <c:f>香港マカオ台湾の患者・海外輸入症例・無症状病原体保有者!$AY$169:$AY$524</c:f>
              <c:numCache>
                <c:formatCode>General</c:formatCode>
                <c:ptCount val="356"/>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香港マカオ台湾の患者・海外輸入症例・無症状病原体保有者!$AX$169:$AX$524</c:f>
              <c:numCache>
                <c:formatCode>m"月"d"日"</c:formatCode>
                <c:ptCount val="35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numCache>
            </c:numRef>
          </c:cat>
          <c:val>
            <c:numRef>
              <c:f>香港マカオ台湾の患者・海外輸入症例・無症状病原体保有者!$BB$169:$BB$524</c:f>
              <c:numCache>
                <c:formatCode>General</c:formatCode>
                <c:ptCount val="356"/>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香港マカオ台湾の患者・海外輸入症例・無症状病原体保有者!$AX$169:$AX$524</c:f>
              <c:numCache>
                <c:formatCode>m"月"d"日"</c:formatCode>
                <c:ptCount val="35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numCache>
            </c:numRef>
          </c:cat>
          <c:val>
            <c:numRef>
              <c:f>香港マカオ台湾の患者・海外輸入症例・無症状病原体保有者!$AZ$169:$AZ$524</c:f>
              <c:numCache>
                <c:formatCode>General</c:formatCode>
                <c:ptCount val="356"/>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香港マカオ台湾の患者・海外輸入症例・無症状病原体保有者!$AX$169:$AX$524</c:f>
              <c:numCache>
                <c:formatCode>m"月"d"日"</c:formatCode>
                <c:ptCount val="35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numCache>
            </c:numRef>
          </c:cat>
          <c:val>
            <c:numRef>
              <c:f>香港マカオ台湾の患者・海外輸入症例・無症状病原体保有者!$BC$169:$BC$524</c:f>
              <c:numCache>
                <c:formatCode>General</c:formatCode>
                <c:ptCount val="356"/>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新疆の情況!$U$6:$U$329</c:f>
              <c:strCache>
                <c:ptCount val="32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strCache>
            </c:strRef>
          </c:cat>
          <c:val>
            <c:numRef>
              <c:f>新疆の情況!$V$6:$V$329</c:f>
              <c:numCache>
                <c:formatCode>General</c:formatCode>
                <c:ptCount val="324"/>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新疆の情況!$U$6:$U$329</c:f>
              <c:strCache>
                <c:ptCount val="32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strCache>
            </c:strRef>
          </c:cat>
          <c:val>
            <c:numRef>
              <c:f>新疆の情況!$Y$6:$Y$329</c:f>
              <c:numCache>
                <c:formatCode>General</c:formatCode>
                <c:ptCount val="324"/>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新疆の情況!$U$6:$U$329</c:f>
              <c:strCache>
                <c:ptCount val="32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strCache>
            </c:strRef>
          </c:cat>
          <c:val>
            <c:numRef>
              <c:f>新疆の情況!$W$6:$W$329</c:f>
              <c:numCache>
                <c:formatCode>General</c:formatCode>
                <c:ptCount val="324"/>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新疆の情況!$U$6:$U$329</c:f>
              <c:strCache>
                <c:ptCount val="32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strCache>
            </c:strRef>
          </c:cat>
          <c:val>
            <c:numRef>
              <c:f>新疆の情況!$X$6:$X$329</c:f>
              <c:numCache>
                <c:formatCode>General</c:formatCode>
                <c:ptCount val="324"/>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新疆の情況!$U$6:$U$329</c:f>
              <c:strCache>
                <c:ptCount val="32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strCache>
            </c:strRef>
          </c:cat>
          <c:val>
            <c:numRef>
              <c:f>新疆の情況!$Z$6:$Z$329</c:f>
              <c:numCache>
                <c:formatCode>General</c:formatCode>
                <c:ptCount val="324"/>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国家衛健委発表に基づく感染状況!$X$27:$X$526</c:f>
              <c:numCache>
                <c:formatCode>#,##0_);[Red]\(#,##0\)</c:formatCode>
                <c:ptCount val="49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国家衛健委発表に基づく感染状況!$Y$27:$Y$526</c:f>
              <c:numCache>
                <c:formatCode>General</c:formatCode>
                <c:ptCount val="49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国家衛健委発表に基づく感染状況!$AA$27:$AA$526</c:f>
              <c:numCache>
                <c:formatCode>General</c:formatCode>
                <c:ptCount val="49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国家衛健委発表に基づく感染状況!$AB$27:$AB$526</c:f>
              <c:numCache>
                <c:formatCode>General</c:formatCode>
                <c:ptCount val="49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国家衛健委発表に基づく感染状況!$X$27:$X$526</c:f>
              <c:numCache>
                <c:formatCode>#,##0_);[Red]\(#,##0\)</c:formatCode>
                <c:ptCount val="49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国家衛健委発表に基づく感染状況!$Y$27:$Y$526</c:f>
              <c:numCache>
                <c:formatCode>General</c:formatCode>
                <c:ptCount val="49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国家衛健委発表に基づく感染状況!$AA$27:$AA$526</c:f>
              <c:numCache>
                <c:formatCode>General</c:formatCode>
                <c:ptCount val="49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国家衛健委発表に基づく感染状況!$AB$27:$AB$526</c:f>
              <c:numCache>
                <c:formatCode>General</c:formatCode>
                <c:ptCount val="49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国家衛健委発表に基づく感染状況!$AA$27:$AA$526</c:f>
              <c:numCache>
                <c:formatCode>General</c:formatCode>
                <c:ptCount val="49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国家衛健委発表に基づく感染状況!$AB$27:$AB$526</c:f>
              <c:numCache>
                <c:formatCode>General</c:formatCode>
                <c:ptCount val="49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国家衛健委発表に基づく感染状況!$X$27:$X$526</c:f>
              <c:numCache>
                <c:formatCode>#,##0_);[Red]\(#,##0\)</c:formatCode>
                <c:ptCount val="49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国家衛健委発表に基づく感染状況!$Y$27:$Y$526</c:f>
              <c:numCache>
                <c:formatCode>General</c:formatCode>
                <c:ptCount val="49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国家衛健委発表に基づく感染状況!$AA$27:$AA$526</c:f>
              <c:numCache>
                <c:formatCode>General</c:formatCode>
                <c:ptCount val="49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国家衛健委発表に基づく感染状況!$Z$27:$Z$526</c:f>
              <c:numCache>
                <c:formatCode>m"月"d"日"</c:formatCode>
                <c:ptCount val="49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numCache>
            </c:numRef>
          </c:cat>
          <c:val>
            <c:numRef>
              <c:f>国家衛健委発表に基づく感染状況!$AB$27:$AB$526</c:f>
              <c:numCache>
                <c:formatCode>General</c:formatCode>
                <c:ptCount val="49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香港マカオ台湾の患者・海外輸入症例・無症状病原体保有者!$CI$29:$CI$525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香港マカオ台湾の患者・海外輸入症例・無症状病原体保有者!$CF$29:$CF$525</c:f>
              <c:numCache>
                <c:formatCode>General</c:formatCode>
                <c:ptCount val="497"/>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香港マカオ台湾の患者・海外輸入症例・無症状病原体保有者!$CG$29:$CG$525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香港マカオ台湾の患者・海外輸入症例・無症状病原体保有者!$BE$70:$BE$525</c:f>
              <c:numCache>
                <c:formatCode>m"月"d"日"</c:formatCode>
                <c:ptCount val="45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numCache>
            </c:numRef>
          </c:cat>
          <c:val>
            <c:numRef>
              <c:f>香港マカオ台湾の患者・海外輸入症例・無症状病原体保有者!$BF$70:$BF$525</c:f>
              <c:numCache>
                <c:formatCode>General</c:formatCode>
                <c:ptCount val="456"/>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香港マカオ台湾の患者・海外輸入症例・無症状病原体保有者!$BE$70:$BE$525</c:f>
              <c:numCache>
                <c:formatCode>m"月"d"日"</c:formatCode>
                <c:ptCount val="45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numCache>
            </c:numRef>
          </c:cat>
          <c:val>
            <c:numRef>
              <c:f>香港マカオ台湾の患者・海外輸入症例・無症状病原体保有者!$BG$70:$BG$525</c:f>
              <c:numCache>
                <c:formatCode>General</c:formatCode>
                <c:ptCount val="456"/>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香港マカオ台湾の患者・海外輸入症例・無症状病原体保有者!$BX$29:$BX$525</c:f>
              <c:numCache>
                <c:formatCode>General</c:formatCode>
                <c:ptCount val="497"/>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香港マカオ台湾の患者・海外輸入症例・無症状病原体保有者!$BY$29:$BY$525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香港マカオ台湾の患者・海外輸入症例・無症状病原体保有者!$BZ$29:$BZ$525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香港マカオ台湾の患者・海外輸入症例・無症状病原体保有者!$CA$29:$CA$525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香港マカオ台湾の患者・海外輸入症例・無症状病原体保有者!$CB$29:$CB$525</c:f>
              <c:numCache>
                <c:formatCode>General</c:formatCode>
                <c:ptCount val="49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rgbClr val="008000"/>
              </a:solidFill>
              <a:round/>
            </a:ln>
            <a:effectLst/>
          </c:spPr>
          <c:marker>
            <c:symbol val="none"/>
          </c:marker>
          <c:cat>
            <c:numRef>
              <c:f>香港マカオ台湾の患者・海外輸入症例・無症状病原体保有者!$CA$29:$CA$525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香港マカオ台湾の患者・海外輸入症例・無症状病原体保有者!$CC$29:$CC$525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香港マカオ台湾の患者・海外輸入症例・無症状病原体保有者!$CA$29:$CA$525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香港マカオ台湾の患者・海外輸入症例・無症状病原体保有者!$CD$29:$CD$525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4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香港マカオ台湾の患者・海外輸入症例・無症状病原体保有者!$BJ$97:$BJ$524</c:f>
              <c:numCache>
                <c:formatCode>m"月"d"日"</c:formatCode>
                <c:ptCount val="42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numCache>
            </c:numRef>
          </c:cat>
          <c:val>
            <c:numRef>
              <c:f>香港マカオ台湾の患者・海外輸入症例・無症状病原体保有者!$BK$97:$BK$524</c:f>
              <c:numCache>
                <c:formatCode>General</c:formatCode>
                <c:ptCount val="428"/>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香港マカオ台湾の患者・海外輸入症例・無症状病原体保有者!$BJ$97:$BJ$524</c:f>
              <c:numCache>
                <c:formatCode>m"月"d"日"</c:formatCode>
                <c:ptCount val="42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numCache>
            </c:numRef>
          </c:cat>
          <c:val>
            <c:numRef>
              <c:f>香港マカオ台湾の患者・海外輸入症例・無症状病原体保有者!$BL$97:$BL$524</c:f>
              <c:numCache>
                <c:formatCode>General</c:formatCode>
                <c:ptCount val="428"/>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香港マカオ台湾の患者・海外輸入症例・無症状病原体保有者!$BM$97:$BM$524</c:f>
              <c:numCache>
                <c:formatCode>m"月"d"日"</c:formatCode>
                <c:ptCount val="42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numCache>
            </c:numRef>
          </c:cat>
          <c:val>
            <c:numRef>
              <c:f>香港マカオ台湾の患者・海外輸入症例・無症状病原体保有者!$BN$97:$BN$524</c:f>
              <c:numCache>
                <c:formatCode>General</c:formatCode>
                <c:ptCount val="428"/>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香港マカオ台湾の患者・海外輸入症例・無症状病原体保有者!$BM$97:$BM$524</c:f>
              <c:numCache>
                <c:formatCode>m"月"d"日"</c:formatCode>
                <c:ptCount val="42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numCache>
            </c:numRef>
          </c:cat>
          <c:val>
            <c:numRef>
              <c:f>香港マカオ台湾の患者・海外輸入症例・無症状病原体保有者!$BO$97:$BO$524</c:f>
              <c:numCache>
                <c:formatCode>General</c:formatCode>
                <c:ptCount val="428"/>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香港マカオ台湾の患者・海外輸入症例・無症状病原体保有者!$CI$29:$CI$525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香港マカオ台湾の患者・海外輸入症例・無症状病原体保有者!$CF$29:$CF$525</c:f>
              <c:numCache>
                <c:formatCode>General</c:formatCode>
                <c:ptCount val="497"/>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香港マカオ台湾の患者・海外輸入症例・無症状病原体保有者!$CE$29:$CE$525</c:f>
              <c:numCache>
                <c:formatCode>m"月"d"日"</c:formatCode>
                <c:ptCount val="49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numCache>
            </c:numRef>
          </c:cat>
          <c:val>
            <c:numRef>
              <c:f>香港マカオ台湾の患者・海外輸入症例・無症状病原体保有者!$CG$29:$CG$525</c:f>
              <c:numCache>
                <c:formatCode>General</c:formatCode>
                <c:ptCount val="4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35"/>
  <sheetViews>
    <sheetView zoomScaleNormal="100" workbookViewId="0">
      <pane xSplit="2" ySplit="5" topLeftCell="C523" activePane="bottomRight" state="frozen"/>
      <selection pane="topRight" activeCell="C1" sqref="C1"/>
      <selection pane="bottomLeft" activeCell="A8" sqref="A8"/>
      <selection pane="bottomRight" activeCell="E524" sqref="E524"/>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44348</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W524" si="1141">+B523</f>
        <v>44346</v>
      </c>
      <c r="X523" s="122">
        <f t="shared" ref="X523" si="1142">+G523</f>
        <v>27</v>
      </c>
      <c r="Y523">
        <f t="shared" ref="Y523" si="1143">+H523</f>
        <v>91099</v>
      </c>
      <c r="Z523" s="123">
        <f t="shared" ref="Z523:Z524"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c r="C525" s="59"/>
      <c r="D525" s="49"/>
      <c r="E525" s="61"/>
      <c r="F525" s="60"/>
      <c r="G525" s="59"/>
      <c r="H525" s="61"/>
      <c r="I525" s="55"/>
      <c r="J525" s="59"/>
      <c r="K525" s="61"/>
      <c r="L525" s="59"/>
      <c r="M525" s="61"/>
      <c r="N525" s="48"/>
      <c r="O525" s="60"/>
      <c r="P525" s="124"/>
      <c r="Q525" s="60"/>
      <c r="R525" s="48"/>
      <c r="S525" s="60"/>
      <c r="T525" s="60"/>
      <c r="U525" s="78"/>
    </row>
    <row r="526" spans="2:29" ht="9.5" customHeight="1" thickBot="1" x14ac:dyDescent="0.6">
      <c r="B526" s="66"/>
      <c r="C526" s="79"/>
      <c r="D526" s="80"/>
      <c r="E526" s="82"/>
      <c r="F526" s="95"/>
      <c r="G526" s="79"/>
      <c r="H526" s="82"/>
      <c r="I526" s="82"/>
      <c r="J526" s="79"/>
      <c r="K526" s="82"/>
      <c r="L526" s="79"/>
      <c r="M526" s="82"/>
      <c r="N526" s="83"/>
      <c r="O526" s="81"/>
      <c r="P526" s="94"/>
      <c r="Q526" s="95"/>
      <c r="R526" s="120"/>
      <c r="S526" s="95"/>
      <c r="T526" s="95"/>
      <c r="U526" s="67"/>
    </row>
    <row r="528" spans="2:29" ht="13" customHeight="1" x14ac:dyDescent="0.55000000000000004">
      <c r="E528" s="112"/>
      <c r="F528" s="113"/>
      <c r="G528" s="112" t="s">
        <v>80</v>
      </c>
      <c r="H528" s="113"/>
      <c r="I528" s="113"/>
      <c r="J528" s="113"/>
      <c r="U528" s="72"/>
    </row>
    <row r="529" spans="2:10" ht="13" customHeight="1" x14ac:dyDescent="0.55000000000000004">
      <c r="E529" s="112" t="s">
        <v>98</v>
      </c>
      <c r="F529" s="113"/>
      <c r="G529" s="293" t="s">
        <v>79</v>
      </c>
      <c r="H529" s="294"/>
      <c r="I529" s="112" t="s">
        <v>106</v>
      </c>
      <c r="J529" s="113"/>
    </row>
    <row r="530" spans="2:10" ht="13" customHeight="1" x14ac:dyDescent="0.55000000000000004">
      <c r="B530" s="130"/>
      <c r="E530" s="114" t="s">
        <v>108</v>
      </c>
      <c r="F530" s="113"/>
      <c r="G530" s="115"/>
      <c r="H530" s="115"/>
      <c r="I530" s="112" t="s">
        <v>107</v>
      </c>
      <c r="J530" s="113"/>
    </row>
    <row r="531" spans="2:10" ht="18.5" customHeight="1" x14ac:dyDescent="0.55000000000000004">
      <c r="E531" s="112" t="s">
        <v>96</v>
      </c>
      <c r="F531" s="113"/>
      <c r="G531" s="112" t="s">
        <v>97</v>
      </c>
      <c r="H531" s="113"/>
      <c r="I531" s="113"/>
      <c r="J531" s="113"/>
    </row>
    <row r="532" spans="2:10" ht="13" customHeight="1" x14ac:dyDescent="0.55000000000000004">
      <c r="E532" s="112" t="s">
        <v>98</v>
      </c>
      <c r="F532" s="113"/>
      <c r="G532" s="112" t="s">
        <v>99</v>
      </c>
      <c r="H532" s="113"/>
      <c r="I532" s="113"/>
      <c r="J532" s="113"/>
    </row>
    <row r="533" spans="2:10" ht="13" customHeight="1" x14ac:dyDescent="0.55000000000000004">
      <c r="E533" s="112" t="s">
        <v>98</v>
      </c>
      <c r="F533" s="113"/>
      <c r="G533" s="112" t="s">
        <v>100</v>
      </c>
      <c r="H533" s="113"/>
      <c r="I533" s="113"/>
      <c r="J533" s="113"/>
    </row>
    <row r="534" spans="2:10" ht="13" customHeight="1" x14ac:dyDescent="0.55000000000000004">
      <c r="E534" s="112" t="s">
        <v>101</v>
      </c>
      <c r="F534" s="113"/>
      <c r="G534" s="112" t="s">
        <v>102</v>
      </c>
      <c r="H534" s="113"/>
      <c r="I534" s="113"/>
      <c r="J534" s="113"/>
    </row>
    <row r="535" spans="2:10" ht="13" customHeight="1" x14ac:dyDescent="0.55000000000000004">
      <c r="E535" s="112" t="s">
        <v>103</v>
      </c>
      <c r="F535" s="113"/>
      <c r="G535" s="112" t="s">
        <v>104</v>
      </c>
      <c r="H535" s="113"/>
      <c r="I535" s="113"/>
      <c r="J535" s="113"/>
    </row>
  </sheetData>
  <mergeCells count="12">
    <mergeCell ref="G529:H52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29"/>
  <sheetViews>
    <sheetView topLeftCell="A4" zoomScale="96" zoomScaleNormal="96" workbookViewId="0">
      <pane xSplit="1" ySplit="4" topLeftCell="B517" activePane="bottomRight" state="frozen"/>
      <selection activeCell="A4" sqref="A4"/>
      <selection pane="topRight" activeCell="B4" sqref="B4"/>
      <selection pane="bottomLeft" activeCell="A8" sqref="A8"/>
      <selection pane="bottomRight" activeCell="E517" sqref="E51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23"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23"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23" si="2496">+BA473+1</f>
        <v>257</v>
      </c>
      <c r="BB474" s="130">
        <v>0</v>
      </c>
      <c r="BC474" s="27">
        <f t="shared" si="2461"/>
        <v>964</v>
      </c>
      <c r="BD474" s="238">
        <f t="shared" ref="BD474:BD523"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BQ523"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CB523" si="5005">+AR522</f>
        <v>8160</v>
      </c>
      <c r="CC522">
        <f t="shared" ref="CC522" si="5006">+AT522</f>
        <v>1133</v>
      </c>
      <c r="CD522">
        <f t="shared" ref="CD522:CD523"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c r="B524" s="147"/>
      <c r="C524" s="154"/>
      <c r="D524" s="154"/>
      <c r="E524" s="147"/>
      <c r="F524" s="147"/>
      <c r="G524" s="147"/>
      <c r="H524" s="135"/>
      <c r="I524" s="147"/>
      <c r="J524" s="135"/>
      <c r="K524" s="42"/>
      <c r="L524" s="146"/>
      <c r="M524" s="147"/>
      <c r="N524" s="135"/>
      <c r="O524" s="135"/>
      <c r="P524" s="147"/>
      <c r="Q524" s="147"/>
      <c r="R524" s="135"/>
      <c r="S524" s="135"/>
      <c r="T524" s="147"/>
      <c r="U524" s="147"/>
      <c r="V524" s="135"/>
      <c r="W524" s="42"/>
      <c r="X524" s="148"/>
      <c r="Z524" s="75"/>
      <c r="AA524" s="230"/>
      <c r="AB524" s="230"/>
      <c r="AC524" s="231"/>
      <c r="AD524" s="183"/>
      <c r="AE524" s="243"/>
      <c r="AF524" s="155"/>
      <c r="AG524" s="184"/>
      <c r="AH524" s="155"/>
      <c r="AI524" s="184"/>
      <c r="AJ524" s="185"/>
      <c r="AK524" s="186"/>
      <c r="AL524" s="155"/>
      <c r="AM524" s="184"/>
      <c r="AN524" s="155"/>
      <c r="AO524" s="184"/>
      <c r="AP524" s="187"/>
      <c r="AQ524" s="186"/>
      <c r="AR524" s="155"/>
      <c r="AS524" s="184"/>
      <c r="AT524" s="155"/>
      <c r="AU524" s="184"/>
      <c r="AV524" s="188"/>
      <c r="AX524"/>
      <c r="AY524"/>
      <c r="AZ524"/>
      <c r="BB524"/>
      <c r="BQ524" s="45"/>
      <c r="BR524" s="45"/>
      <c r="BS524" s="45"/>
      <c r="BT524" s="45"/>
      <c r="BU524" s="45"/>
      <c r="BV524" s="45"/>
      <c r="BW524" s="45"/>
    </row>
    <row r="525" spans="1:91" ht="7" customHeight="1" thickBot="1" x14ac:dyDescent="0.6">
      <c r="A525" s="66"/>
      <c r="B525" s="146"/>
      <c r="C525" s="154"/>
      <c r="D525" s="147"/>
      <c r="E525" s="147"/>
      <c r="F525" s="147"/>
      <c r="G525" s="147"/>
      <c r="H525" s="135"/>
      <c r="I525" s="147"/>
      <c r="J525" s="135"/>
      <c r="K525" s="148"/>
      <c r="L525" s="146"/>
      <c r="M525" s="147"/>
      <c r="N525" s="135"/>
      <c r="O525" s="135"/>
      <c r="P525" s="147"/>
      <c r="Q525" s="147"/>
      <c r="R525" s="135"/>
      <c r="S525" s="135"/>
      <c r="T525" s="147"/>
      <c r="U525" s="147"/>
      <c r="V525" s="135"/>
      <c r="W525" s="42"/>
      <c r="X525" s="148"/>
      <c r="Z525" s="66"/>
      <c r="AA525" s="64"/>
      <c r="AB525" s="64"/>
      <c r="AC525" s="64"/>
      <c r="AD525" s="183"/>
      <c r="AE525" s="243"/>
      <c r="AF525" s="155"/>
      <c r="AG525" s="184"/>
      <c r="AH525" s="155"/>
      <c r="AI525" s="184"/>
      <c r="AJ525" s="185"/>
      <c r="AK525" s="186"/>
      <c r="AL525" s="155"/>
      <c r="AM525" s="184"/>
      <c r="AN525" s="155"/>
      <c r="AO525" s="184"/>
      <c r="AP525" s="187"/>
      <c r="AQ525" s="186"/>
      <c r="AR525" s="155"/>
      <c r="AS525" s="184"/>
      <c r="AT525" s="155"/>
      <c r="AU525" s="184"/>
      <c r="AV525" s="188"/>
    </row>
    <row r="526" spans="1:91" x14ac:dyDescent="0.55000000000000004">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AE526">
        <f>SUM(AD443:AD448)</f>
        <v>190</v>
      </c>
      <c r="AY526" s="45" t="s">
        <v>476</v>
      </c>
      <c r="BB526" s="45" t="s">
        <v>475</v>
      </c>
      <c r="BU526">
        <f>SUM(BU442:BU525)</f>
        <v>691</v>
      </c>
    </row>
    <row r="527" spans="1:91" x14ac:dyDescent="0.55000000000000004">
      <c r="AI527" s="259">
        <f>SUM(AI189:AI524)</f>
        <v>203</v>
      </c>
      <c r="AY527" s="45">
        <f>SUM(AY359:AY413)</f>
        <v>69</v>
      </c>
      <c r="BB527" s="45">
        <f>SUM(BB374:BB413)</f>
        <v>941</v>
      </c>
    </row>
    <row r="528" spans="1:91" x14ac:dyDescent="0.55000000000000004">
      <c r="L528">
        <f>SUM(L97:L527)</f>
        <v>9645</v>
      </c>
      <c r="P528">
        <f>SUM(P97:P527)</f>
        <v>1842</v>
      </c>
      <c r="AD528">
        <f>SUM(AD188:AD194)</f>
        <v>82</v>
      </c>
    </row>
    <row r="529" spans="1:32" ht="15" customHeight="1" x14ac:dyDescent="0.55000000000000004">
      <c r="A529" s="130"/>
      <c r="D529">
        <f>SUM(B229:B259)</f>
        <v>435</v>
      </c>
      <c r="Z529" s="130"/>
      <c r="AA529" s="130"/>
      <c r="AB529" s="130"/>
      <c r="AC529" s="130"/>
      <c r="AF529">
        <f>SUM(AD188:AD524)</f>
        <v>10638</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296"/>
  <sheetViews>
    <sheetView workbookViewId="0">
      <pane xSplit="3" ySplit="1" topLeftCell="D280" activePane="bottomRight" state="frozen"/>
      <selection pane="topRight" activeCell="C1" sqref="C1"/>
      <selection pane="bottomLeft" activeCell="A2" sqref="A2"/>
      <selection pane="bottomRight" activeCell="D286" sqref="D28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286"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ht="17.5" customHeight="1" x14ac:dyDescent="0.55000000000000004">
      <c r="B287" s="265"/>
      <c r="C287" s="1"/>
      <c r="I287" s="265"/>
      <c r="AF287" s="1"/>
      <c r="AG287" s="266"/>
    </row>
    <row r="288" spans="2:34" x14ac:dyDescent="0.55000000000000004">
      <c r="B288" s="240"/>
      <c r="C288" s="1"/>
      <c r="AF288" s="278">
        <v>1</v>
      </c>
    </row>
    <row r="289" spans="2:31" s="264" customFormat="1" ht="5" customHeight="1" x14ac:dyDescent="0.55000000000000004">
      <c r="B289" s="263"/>
      <c r="C289" s="262"/>
      <c r="AE289" s="5"/>
    </row>
    <row r="290" spans="2:31" ht="5.5" customHeight="1" x14ac:dyDescent="0.55000000000000004">
      <c r="B290" s="256"/>
      <c r="C290" s="1"/>
    </row>
    <row r="291" spans="2:31" x14ac:dyDescent="0.55000000000000004">
      <c r="B291">
        <f>SUM(B2:B290)</f>
        <v>3709</v>
      </c>
      <c r="C291" s="1" t="s">
        <v>348</v>
      </c>
      <c r="D291" s="27">
        <f>SUM(D2:D290)</f>
        <v>1219</v>
      </c>
      <c r="E291" s="27">
        <f>SUM(E2:E290)</f>
        <v>708</v>
      </c>
      <c r="F291" s="27">
        <f>SUM(F2:F290)</f>
        <v>384</v>
      </c>
      <c r="G291" s="27">
        <f>SUM(G2:G290)</f>
        <v>255</v>
      </c>
      <c r="H291" s="27">
        <f>SUM(H2:H290)</f>
        <v>252</v>
      </c>
      <c r="J291">
        <f t="shared" ref="J291:AD291" si="372">SUM(J2:J290)</f>
        <v>56</v>
      </c>
      <c r="K291">
        <f t="shared" si="372"/>
        <v>2</v>
      </c>
      <c r="L291">
        <f t="shared" si="372"/>
        <v>14</v>
      </c>
      <c r="M291">
        <f t="shared" si="372"/>
        <v>25</v>
      </c>
      <c r="N291">
        <f t="shared" si="372"/>
        <v>20</v>
      </c>
      <c r="O291">
        <f t="shared" si="372"/>
        <v>17</v>
      </c>
      <c r="P291">
        <f t="shared" si="372"/>
        <v>25</v>
      </c>
      <c r="Q291">
        <f t="shared" si="372"/>
        <v>39</v>
      </c>
      <c r="R291">
        <f t="shared" si="372"/>
        <v>6</v>
      </c>
      <c r="S291">
        <f t="shared" si="372"/>
        <v>20</v>
      </c>
      <c r="T291">
        <f t="shared" si="372"/>
        <v>32</v>
      </c>
      <c r="U291">
        <f t="shared" si="372"/>
        <v>62</v>
      </c>
      <c r="V291">
        <f t="shared" si="372"/>
        <v>1</v>
      </c>
      <c r="W291">
        <f t="shared" si="372"/>
        <v>63</v>
      </c>
      <c r="X291">
        <f t="shared" si="372"/>
        <v>97</v>
      </c>
      <c r="Y291">
        <f t="shared" si="372"/>
        <v>1</v>
      </c>
      <c r="Z291">
        <f t="shared" si="372"/>
        <v>42</v>
      </c>
      <c r="AA291">
        <f t="shared" si="372"/>
        <v>46</v>
      </c>
      <c r="AB291">
        <f t="shared" si="372"/>
        <v>167</v>
      </c>
      <c r="AC291">
        <f t="shared" si="372"/>
        <v>69</v>
      </c>
      <c r="AD291">
        <f t="shared" si="372"/>
        <v>87</v>
      </c>
    </row>
    <row r="292" spans="2:31" x14ac:dyDescent="0.55000000000000004">
      <c r="C292" s="1"/>
    </row>
    <row r="293" spans="2:31" ht="5" customHeight="1" x14ac:dyDescent="0.55000000000000004">
      <c r="C293" s="1"/>
    </row>
    <row r="296" spans="2:31" x14ac:dyDescent="0.55000000000000004">
      <c r="B296" s="240"/>
      <c r="J296">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abSelected="1" topLeftCell="A53" zoomScale="70" zoomScaleNormal="70" workbookViewId="0">
      <selection activeCell="R61" sqref="R61"/>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30"/>
  <sheetViews>
    <sheetView topLeftCell="A2" workbookViewId="0">
      <pane xSplit="2" ySplit="2" topLeftCell="C320" activePane="bottomRight" state="frozen"/>
      <selection activeCell="O24" sqref="O24"/>
      <selection pane="topRight" activeCell="O24" sqref="O24"/>
      <selection pane="bottomLeft" activeCell="O24" sqref="O24"/>
      <selection pane="bottomRight" activeCell="G328" sqref="G32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x14ac:dyDescent="0.55000000000000004">
      <c r="B328" s="249"/>
      <c r="C328" s="45"/>
      <c r="G328" s="1"/>
      <c r="H328" s="129"/>
      <c r="I328" s="286"/>
      <c r="J328" s="129"/>
      <c r="K328" s="287"/>
      <c r="L328" s="288"/>
      <c r="M328" s="286"/>
      <c r="N328" s="287"/>
      <c r="O328" s="129"/>
      <c r="P328" s="286"/>
      <c r="Q328" s="289"/>
      <c r="R328" s="290"/>
      <c r="S328" s="289"/>
      <c r="T328" s="129"/>
      <c r="U328" s="291"/>
      <c r="V328" s="286"/>
      <c r="W328" s="286"/>
      <c r="X328" s="129"/>
      <c r="Y328" s="286"/>
      <c r="Z328" s="129"/>
    </row>
    <row r="329" spans="1:26" ht="7.5" customHeight="1" x14ac:dyDescent="0.55000000000000004">
      <c r="H329" s="286"/>
      <c r="I329" s="286"/>
      <c r="J329" s="286"/>
      <c r="K329" s="286"/>
      <c r="L329" s="292"/>
      <c r="M329" s="286"/>
      <c r="N329" s="286"/>
      <c r="O329" s="286"/>
      <c r="P329" s="286"/>
      <c r="Q329" s="286"/>
      <c r="R329" s="292"/>
      <c r="S329" s="286"/>
      <c r="T329" s="286"/>
      <c r="U329" s="286"/>
      <c r="V329" s="286"/>
      <c r="W329" s="286"/>
      <c r="X329" s="129"/>
      <c r="Y329" s="286"/>
      <c r="Z329" s="129"/>
    </row>
    <row r="330" spans="1:26" x14ac:dyDescent="0.55000000000000004">
      <c r="H330" s="286"/>
      <c r="I330" s="286"/>
      <c r="J330" s="286"/>
      <c r="K330" s="286"/>
      <c r="L330" s="292"/>
      <c r="M330" s="286"/>
      <c r="N330" s="286"/>
      <c r="O330" s="286"/>
      <c r="P330" s="286"/>
      <c r="Q330" s="286"/>
      <c r="R330" s="292"/>
      <c r="S330" s="286"/>
      <c r="T330" s="286"/>
      <c r="U330" s="286"/>
      <c r="V330" s="286"/>
      <c r="W330" s="286"/>
      <c r="X330" s="129"/>
      <c r="Y330" s="286"/>
      <c r="Z330"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2021-06-01T06:10:53Z</dcterms:modified>
</cp:coreProperties>
</file>