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168CD30D-9103-437C-8B84-9058533BE71A}"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51" i="5" l="1"/>
  <c r="CL551" i="5"/>
  <c r="CK551" i="5"/>
  <c r="CJ551" i="5"/>
  <c r="CI551" i="5"/>
  <c r="CH551" i="5"/>
  <c r="CG551" i="5"/>
  <c r="CF551" i="5"/>
  <c r="CE551" i="5"/>
  <c r="CD551" i="5"/>
  <c r="CC551" i="5"/>
  <c r="CB551" i="5"/>
  <c r="CA551" i="5"/>
  <c r="BZ551" i="5"/>
  <c r="BY551" i="5"/>
  <c r="BX551" i="5"/>
  <c r="BW551" i="5"/>
  <c r="BU551" i="5"/>
  <c r="BV551" i="5" s="1"/>
  <c r="BS551" i="5"/>
  <c r="BR551" i="5"/>
  <c r="BQ551" i="5"/>
  <c r="BP551" i="5"/>
  <c r="BN551" i="5"/>
  <c r="BL551" i="5"/>
  <c r="BO551" i="5" s="1"/>
  <c r="BK551" i="5"/>
  <c r="BI551" i="5"/>
  <c r="BH551" i="5"/>
  <c r="BG551" i="5"/>
  <c r="BF551" i="5"/>
  <c r="BE551" i="5"/>
  <c r="BJ551" i="5" s="1"/>
  <c r="BM551" i="5" s="1"/>
  <c r="BD551" i="5"/>
  <c r="BC551" i="5"/>
  <c r="BA551" i="5"/>
  <c r="AZ551" i="5"/>
  <c r="AX551" i="5"/>
  <c r="AW551" i="5"/>
  <c r="AU551" i="5"/>
  <c r="AS551" i="5"/>
  <c r="AQ551" i="5"/>
  <c r="AO551" i="5"/>
  <c r="AM551" i="5"/>
  <c r="AK551" i="5"/>
  <c r="AI551" i="5"/>
  <c r="AG551" i="5"/>
  <c r="AB552" i="2"/>
  <c r="AA552" i="2"/>
  <c r="Z552" i="2"/>
  <c r="X552" i="2"/>
  <c r="W552" i="2"/>
  <c r="P552" i="2"/>
  <c r="O552" i="2"/>
  <c r="M552" i="2"/>
  <c r="K552" i="2"/>
  <c r="H552" i="2"/>
  <c r="Y552" i="2" s="1"/>
  <c r="Y355" i="6"/>
  <c r="Z355" i="6" s="1"/>
  <c r="X355" i="6"/>
  <c r="V355" i="6"/>
  <c r="U355" i="6"/>
  <c r="T355" i="6"/>
  <c r="S355" i="6"/>
  <c r="R355" i="6"/>
  <c r="N355" i="6"/>
  <c r="L355" i="6"/>
  <c r="K355" i="6"/>
  <c r="I355" i="6"/>
  <c r="W355" i="6" s="1"/>
  <c r="AH314" i="7"/>
  <c r="AF314" i="7"/>
  <c r="I314" i="7"/>
  <c r="B314" i="7" s="1"/>
  <c r="AG314" i="7" s="1"/>
  <c r="AD551" i="5"/>
  <c r="AE551" i="5" s="1"/>
  <c r="AC551" i="5"/>
  <c r="AB551" i="5"/>
  <c r="AA551" i="5"/>
  <c r="Z551" i="5"/>
  <c r="Y551" i="5"/>
  <c r="C551" i="5"/>
  <c r="D551" i="5" s="1"/>
  <c r="AA551" i="2"/>
  <c r="Z551" i="2"/>
  <c r="X551" i="2"/>
  <c r="W551" i="2"/>
  <c r="AU550" i="5"/>
  <c r="AS550" i="5"/>
  <c r="AI550" i="5"/>
  <c r="CI550" i="5" s="1"/>
  <c r="AG550" i="5"/>
  <c r="CG550" i="5" s="1"/>
  <c r="P551" i="2"/>
  <c r="CJ550" i="5"/>
  <c r="CH550" i="5"/>
  <c r="CE550" i="5"/>
  <c r="CD550" i="5"/>
  <c r="CC550" i="5"/>
  <c r="CB550" i="5"/>
  <c r="CA550" i="5"/>
  <c r="BZ550" i="5"/>
  <c r="BY550" i="5"/>
  <c r="BX550" i="5"/>
  <c r="BW550" i="5"/>
  <c r="BS550" i="5"/>
  <c r="BR550" i="5"/>
  <c r="BQ550" i="5"/>
  <c r="BP550" i="5"/>
  <c r="BL550" i="5"/>
  <c r="BK550" i="5"/>
  <c r="BH550" i="5"/>
  <c r="BF550" i="5"/>
  <c r="BE550" i="5"/>
  <c r="BJ550" i="5" s="1"/>
  <c r="BM550" i="5" s="1"/>
  <c r="AX550" i="5"/>
  <c r="AQ550" i="5"/>
  <c r="AO550" i="5"/>
  <c r="AM550" i="5"/>
  <c r="AK550" i="5"/>
  <c r="AD550" i="5"/>
  <c r="AC550" i="5"/>
  <c r="AB550" i="5"/>
  <c r="AA550" i="5"/>
  <c r="Z550" i="5"/>
  <c r="CL550" i="5" s="1"/>
  <c r="I313" i="7"/>
  <c r="B313" i="7" s="1"/>
  <c r="AG313" i="7" s="1"/>
  <c r="AH313" i="7"/>
  <c r="AF313" i="7"/>
  <c r="Y354" i="6"/>
  <c r="V354" i="6"/>
  <c r="U354" i="6"/>
  <c r="AA550" i="2"/>
  <c r="Z550" i="2"/>
  <c r="X550" i="2"/>
  <c r="W550" i="2"/>
  <c r="P550" i="2"/>
  <c r="CM549" i="5"/>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I552" i="2" l="1"/>
  <c r="CM550" i="5"/>
  <c r="CK550" i="5"/>
  <c r="BU550" i="5"/>
  <c r="CF550" i="5"/>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9"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4" i="5" s="1"/>
  <c r="CF443" i="5"/>
  <c r="AE55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5" i="5"/>
  <c r="CH378" i="5" l="1"/>
  <c r="CE378" i="5"/>
  <c r="CD378" i="5"/>
  <c r="CC378" i="5"/>
  <c r="CB378" i="5"/>
  <c r="CA378" i="5"/>
  <c r="BZ378" i="5"/>
  <c r="BY378" i="5"/>
  <c r="BX378" i="5"/>
  <c r="BW378" i="5"/>
  <c r="BS378" i="5"/>
  <c r="BR378" i="5"/>
  <c r="BQ378" i="5"/>
  <c r="BP378" i="5"/>
  <c r="BL378" i="5"/>
  <c r="BK378" i="5"/>
  <c r="BH378" i="5"/>
  <c r="BF378" i="5"/>
  <c r="BB555"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9"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9" i="7"/>
  <c r="R319"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9" i="7"/>
  <c r="AC319" i="7"/>
  <c r="AB319" i="7"/>
  <c r="Z319" i="7"/>
  <c r="G319" i="7"/>
  <c r="W319" i="7"/>
  <c r="P319" i="7"/>
  <c r="M319" i="7"/>
  <c r="E319"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I44" i="6"/>
  <c r="W43" i="6"/>
  <c r="AF557" i="5"/>
  <c r="AD55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6" i="5"/>
  <c r="L55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W354" i="6" s="1"/>
  <c r="C319" i="5"/>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BI474" i="5"/>
  <c r="BG474" i="5" s="1"/>
  <c r="D474" i="5"/>
  <c r="H310" i="2"/>
  <c r="Y309" i="2"/>
  <c r="M281" i="2"/>
  <c r="M282" i="2" s="1"/>
  <c r="AB280" i="2"/>
  <c r="I280" i="2"/>
  <c r="D550" i="5" l="1"/>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Y548" i="2"/>
  <c r="Y547" i="2"/>
  <c r="Y546" i="2"/>
  <c r="Y545" i="2"/>
  <c r="Y544" i="2"/>
  <c r="M373" i="2"/>
  <c r="AB372" i="2"/>
  <c r="I372" i="2"/>
  <c r="Y551" i="2" l="1"/>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9" i="7"/>
  <c r="S319" i="7"/>
  <c r="Q319" i="7"/>
  <c r="N319" i="7"/>
  <c r="L319" i="7"/>
  <c r="J319" i="7"/>
  <c r="X319" i="7"/>
  <c r="AA319"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9" i="7"/>
  <c r="F319" i="7"/>
  <c r="H319" i="7"/>
  <c r="D319" i="7"/>
  <c r="B295" i="7"/>
  <c r="AG295" i="7" s="1"/>
  <c r="AH295" i="7"/>
  <c r="AB551" i="2" l="1"/>
  <c r="I551" i="2"/>
  <c r="AB550" i="2"/>
  <c r="I550" i="2"/>
  <c r="AB549" i="2"/>
  <c r="I549" i="2"/>
</calcChain>
</file>

<file path=xl/sharedStrings.xml><?xml version="1.0" encoding="utf-8"?>
<sst xmlns="http://schemas.openxmlformats.org/spreadsheetml/2006/main" count="866" uniqueCount="653">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</sst>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国家衛健委発表に基づく感染状況!$X$27:$X$554</c:f>
              <c:numCache>
                <c:formatCode>#,##0_);[Red]\(#,##0\)</c:formatCode>
                <c:ptCount val="5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国家衛健委発表に基づく感染状況!$Y$27:$Y$554</c:f>
              <c:numCache>
                <c:formatCode>General</c:formatCode>
                <c:ptCount val="5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香港マカオ台湾の患者・海外輸入症例・無症状病原体保有者!$CL$189:$CL$552</c:f>
              <c:numCache>
                <c:formatCode>m"月"d"日"</c:formatCode>
                <c:ptCount val="3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numCache>
            </c:numRef>
          </c:cat>
          <c:val>
            <c:numRef>
              <c:f>香港マカオ台湾の患者・海外輸入症例・無症状病原体保有者!$CM$189:$CM$552</c:f>
              <c:numCache>
                <c:formatCode>General</c:formatCode>
                <c:ptCount val="3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香港マカオ台湾の患者・海外輸入症例・無症状病原体保有者!$CJ$189:$CJ$552</c:f>
              <c:numCache>
                <c:formatCode>m"月"d"日"</c:formatCode>
                <c:ptCount val="3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numCache>
            </c:numRef>
          </c:cat>
          <c:val>
            <c:numRef>
              <c:f>香港マカオ台湾の患者・海外輸入症例・無症状病原体保有者!$CK$189:$CK$552</c:f>
              <c:numCache>
                <c:formatCode>General</c:formatCode>
                <c:ptCount val="36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省市別輸入症例数変化!$D$2:$D$317</c:f>
              <c:numCache>
                <c:formatCode>General</c:formatCode>
                <c:ptCount val="31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省市別輸入症例数変化!$E$2:$E$317</c:f>
              <c:numCache>
                <c:formatCode>General</c:formatCode>
                <c:ptCount val="31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省市別輸入症例数変化!$F$2:$F$317</c:f>
              <c:numCache>
                <c:formatCode>General</c:formatCode>
                <c:ptCount val="31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省市別輸入症例数変化!$G$2:$G$317</c:f>
              <c:numCache>
                <c:formatCode>General</c:formatCode>
                <c:ptCount val="31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省市別輸入症例数変化!$H$2:$H$317</c:f>
              <c:numCache>
                <c:formatCode>General</c:formatCode>
                <c:ptCount val="31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numCache>
            </c:numRef>
          </c:cat>
          <c:val>
            <c:numRef>
              <c:f>省市別輸入症例数変化!$I$2:$I$317</c:f>
              <c:numCache>
                <c:formatCode>0_);[Red]\(0\)</c:formatCode>
                <c:ptCount val="31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4" formatCode="General">
                  <c:v>1</c:v>
                </c:pt>
              </c:numCache>
            </c:numRef>
          </c:cat>
          <c:val>
            <c:numRef>
              <c:f>省市別輸入症例数変化!$AG$2:$AG$316</c:f>
              <c:numCache>
                <c:formatCode>0_);[Red]\(0\)</c:formatCode>
                <c:ptCount val="31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4" formatCode="General">
                  <c:v>1</c:v>
                </c:pt>
              </c:numCache>
            </c:numRef>
          </c:cat>
          <c:val>
            <c:numRef>
              <c:f>省市別輸入症例数変化!$AH$2:$AH$316</c:f>
              <c:numCache>
                <c:formatCode>General</c:formatCode>
                <c:ptCount val="31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香港マカオ台湾の患者・海外輸入症例・無症状病原体保有者!$BQ$29:$BQ$553</c:f>
              <c:numCache>
                <c:formatCode>General</c:formatCode>
                <c:ptCount val="5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香港マカオ台湾の患者・海外輸入症例・無症状病原体保有者!$BR$29:$BR$553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香港マカオ台湾の患者・海外輸入症例・無症状病原体保有者!$BS$29:$BS$553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香港マカオ台湾の患者・海外輸入症例・無症状病原体保有者!$AX$169:$AX$552</c:f>
              <c:numCache>
                <c:formatCode>m"月"d"日"</c:formatCode>
                <c:ptCount val="3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numCache>
            </c:numRef>
          </c:cat>
          <c:val>
            <c:numRef>
              <c:f>香港マカオ台湾の患者・海外輸入症例・無症状病原体保有者!$AY$169:$AY$552</c:f>
              <c:numCache>
                <c:formatCode>General</c:formatCode>
                <c:ptCount val="38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香港マカオ台湾の患者・海外輸入症例・無症状病原体保有者!$AX$169:$AX$552</c:f>
              <c:numCache>
                <c:formatCode>m"月"d"日"</c:formatCode>
                <c:ptCount val="3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numCache>
            </c:numRef>
          </c:cat>
          <c:val>
            <c:numRef>
              <c:f>香港マカオ台湾の患者・海外輸入症例・無症状病原体保有者!$BB$169:$BB$552</c:f>
              <c:numCache>
                <c:formatCode>General</c:formatCode>
                <c:ptCount val="38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香港マカオ台湾の患者・海外輸入症例・無症状病原体保有者!$AX$169:$AX$552</c:f>
              <c:numCache>
                <c:formatCode>m"月"d"日"</c:formatCode>
                <c:ptCount val="3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numCache>
            </c:numRef>
          </c:cat>
          <c:val>
            <c:numRef>
              <c:f>香港マカオ台湾の患者・海外輸入症例・無症状病原体保有者!$AZ$169:$AZ$552</c:f>
              <c:numCache>
                <c:formatCode>General</c:formatCode>
                <c:ptCount val="38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香港マカオ台湾の患者・海外輸入症例・無症状病原体保有者!$AX$169:$AX$552</c:f>
              <c:numCache>
                <c:formatCode>m"月"d"日"</c:formatCode>
                <c:ptCount val="3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numCache>
            </c:numRef>
          </c:cat>
          <c:val>
            <c:numRef>
              <c:f>香港マカオ台湾の患者・海外輸入症例・無症状病原体保有者!$BC$169:$BC$552</c:f>
              <c:numCache>
                <c:formatCode>General</c:formatCode>
                <c:ptCount val="38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新疆の情況!$U$6:$U$357</c:f>
              <c:strCache>
                <c:ptCount val="3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strCache>
            </c:strRef>
          </c:cat>
          <c:val>
            <c:numRef>
              <c:f>新疆の情況!$V$6:$V$357</c:f>
              <c:numCache>
                <c:formatCode>General</c:formatCode>
                <c:ptCount val="35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新疆の情況!$U$6:$U$357</c:f>
              <c:strCache>
                <c:ptCount val="3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strCache>
            </c:strRef>
          </c:cat>
          <c:val>
            <c:numRef>
              <c:f>新疆の情況!$Y$6:$Y$357</c:f>
              <c:numCache>
                <c:formatCode>General</c:formatCode>
                <c:ptCount val="35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新疆の情況!$U$6:$U$357</c:f>
              <c:strCache>
                <c:ptCount val="3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strCache>
            </c:strRef>
          </c:cat>
          <c:val>
            <c:numRef>
              <c:f>新疆の情況!$W$6:$W$357</c:f>
              <c:numCache>
                <c:formatCode>General</c:formatCode>
                <c:ptCount val="35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新疆の情況!$U$6:$U$357</c:f>
              <c:strCache>
                <c:ptCount val="3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strCache>
            </c:strRef>
          </c:cat>
          <c:val>
            <c:numRef>
              <c:f>新疆の情況!$X$6:$X$357</c:f>
              <c:numCache>
                <c:formatCode>General</c:formatCode>
                <c:ptCount val="35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新疆の情況!$U$6:$U$357</c:f>
              <c:strCache>
                <c:ptCount val="3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strCache>
            </c:strRef>
          </c:cat>
          <c:val>
            <c:numRef>
              <c:f>新疆の情況!$Z$6:$Z$357</c:f>
              <c:numCache>
                <c:formatCode>General</c:formatCode>
                <c:ptCount val="35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国家衛健委発表に基づく感染状況!$X$27:$X$554</c:f>
              <c:numCache>
                <c:formatCode>#,##0_);[Red]\(#,##0\)</c:formatCode>
                <c:ptCount val="5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国家衛健委発表に基づく感染状況!$Y$27:$Y$554</c:f>
              <c:numCache>
                <c:formatCode>General</c:formatCode>
                <c:ptCount val="5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国家衛健委発表に基づく感染状況!$AA$27:$AA$554</c:f>
              <c:numCache>
                <c:formatCode>General</c:formatCode>
                <c:ptCount val="5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国家衛健委発表に基づく感染状況!$AB$27:$AB$554</c:f>
              <c:numCache>
                <c:formatCode>General</c:formatCode>
                <c:ptCount val="5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国家衛健委発表に基づく感染状況!$X$27:$X$554</c:f>
              <c:numCache>
                <c:formatCode>#,##0_);[Red]\(#,##0\)</c:formatCode>
                <c:ptCount val="5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国家衛健委発表に基づく感染状況!$Y$27:$Y$554</c:f>
              <c:numCache>
                <c:formatCode>General</c:formatCode>
                <c:ptCount val="5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国家衛健委発表に基づく感染状況!$AA$27:$AA$554</c:f>
              <c:numCache>
                <c:formatCode>General</c:formatCode>
                <c:ptCount val="5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国家衛健委発表に基づく感染状況!$AB$27:$AB$554</c:f>
              <c:numCache>
                <c:formatCode>General</c:formatCode>
                <c:ptCount val="5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国家衛健委発表に基づく感染状況!$AA$27:$AA$554</c:f>
              <c:numCache>
                <c:formatCode>General</c:formatCode>
                <c:ptCount val="5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国家衛健委発表に基づく感染状況!$AB$27:$AB$554</c:f>
              <c:numCache>
                <c:formatCode>General</c:formatCode>
                <c:ptCount val="5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国家衛健委発表に基づく感染状況!$X$27:$X$554</c:f>
              <c:numCache>
                <c:formatCode>#,##0_);[Red]\(#,##0\)</c:formatCode>
                <c:ptCount val="5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国家衛健委発表に基づく感染状況!$Y$27:$Y$554</c:f>
              <c:numCache>
                <c:formatCode>General</c:formatCode>
                <c:ptCount val="5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国家衛健委発表に基づく感染状況!$AA$27:$AA$554</c:f>
              <c:numCache>
                <c:formatCode>General</c:formatCode>
                <c:ptCount val="5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国家衛健委発表に基づく感染状況!$Z$27:$Z$554</c:f>
              <c:numCache>
                <c:formatCode>m"月"d"日"</c:formatCode>
                <c:ptCount val="5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numCache>
            </c:numRef>
          </c:cat>
          <c:val>
            <c:numRef>
              <c:f>国家衛健委発表に基づく感染状況!$AB$27:$AB$554</c:f>
              <c:numCache>
                <c:formatCode>General</c:formatCode>
                <c:ptCount val="5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香港マカオ台湾の患者・海外輸入症例・無症状病原体保有者!$CI$29:$CI$553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香港マカオ台湾の患者・海外輸入症例・無症状病原体保有者!$CF$29:$CF$553</c:f>
              <c:numCache>
                <c:formatCode>General</c:formatCode>
                <c:ptCount val="5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香港マカオ台湾の患者・海外輸入症例・無症状病原体保有者!$CG$29:$CG$553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香港マカオ台湾の患者・海外輸入症例・無症状病原体保有者!$BE$70:$BE$553</c:f>
              <c:numCache>
                <c:formatCode>m"月"d"日"</c:formatCode>
                <c:ptCount val="4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numCache>
            </c:numRef>
          </c:cat>
          <c:val>
            <c:numRef>
              <c:f>香港マカオ台湾の患者・海外輸入症例・無症状病原体保有者!$BF$70:$BF$553</c:f>
              <c:numCache>
                <c:formatCode>General</c:formatCode>
                <c:ptCount val="4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香港マカオ台湾の患者・海外輸入症例・無症状病原体保有者!$BE$70:$BE$553</c:f>
              <c:numCache>
                <c:formatCode>m"月"d"日"</c:formatCode>
                <c:ptCount val="4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numCache>
            </c:numRef>
          </c:cat>
          <c:val>
            <c:numRef>
              <c:f>香港マカオ台湾の患者・海外輸入症例・無症状病原体保有者!$BG$70:$BG$553</c:f>
              <c:numCache>
                <c:formatCode>General</c:formatCode>
                <c:ptCount val="4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香港マカオ台湾の患者・海外輸入症例・無症状病原体保有者!$BX$29:$BX$553</c:f>
              <c:numCache>
                <c:formatCode>General</c:formatCode>
                <c:ptCount val="5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香港マカオ台湾の患者・海外輸入症例・無症状病原体保有者!$BY$29:$BY$553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香港マカオ台湾の患者・海外輸入症例・無症状病原体保有者!$BZ$29:$BZ$553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香港マカオ台湾の患者・海外輸入症例・無症状病原体保有者!$CB$29:$CB$553</c:f>
              <c:numCache>
                <c:formatCode>General</c:formatCode>
                <c:ptCount val="5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香港マカオ台湾の患者・海外輸入症例・無症状病原体保有者!$CC$29:$CC$553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香港マカオ台湾の患者・海外輸入症例・無症状病原体保有者!$CD$29:$CD$553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香港マカオ台湾の患者・海外輸入症例・無症状病原体保有者!$BJ$97:$BJ$552</c:f>
              <c:numCache>
                <c:formatCode>m"月"d"日"</c:formatCode>
                <c:ptCount val="4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numCache>
            </c:numRef>
          </c:cat>
          <c:val>
            <c:numRef>
              <c:f>香港マカオ台湾の患者・海外輸入症例・無症状病原体保有者!$BK$97:$BK$552</c:f>
              <c:numCache>
                <c:formatCode>General</c:formatCode>
                <c:ptCount val="456"/>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香港マカオ台湾の患者・海外輸入症例・無症状病原体保有者!$BJ$97:$BJ$552</c:f>
              <c:numCache>
                <c:formatCode>m"月"d"日"</c:formatCode>
                <c:ptCount val="4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numCache>
            </c:numRef>
          </c:cat>
          <c:val>
            <c:numRef>
              <c:f>香港マカオ台湾の患者・海外輸入症例・無症状病原体保有者!$BL$97:$BL$552</c:f>
              <c:numCache>
                <c:formatCode>General</c:formatCode>
                <c:ptCount val="4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香港マカオ台湾の患者・海外輸入症例・無症状病原体保有者!$BM$97:$BM$552</c:f>
              <c:numCache>
                <c:formatCode>m"月"d"日"</c:formatCode>
                <c:ptCount val="4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numCache>
            </c:numRef>
          </c:cat>
          <c:val>
            <c:numRef>
              <c:f>香港マカオ台湾の患者・海外輸入症例・無症状病原体保有者!$BN$97:$BN$552</c:f>
              <c:numCache>
                <c:formatCode>General</c:formatCode>
                <c:ptCount val="45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香港マカオ台湾の患者・海外輸入症例・無症状病原体保有者!$BM$97:$BM$552</c:f>
              <c:numCache>
                <c:formatCode>m"月"d"日"</c:formatCode>
                <c:ptCount val="4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numCache>
            </c:numRef>
          </c:cat>
          <c:val>
            <c:numRef>
              <c:f>香港マカオ台湾の患者・海外輸入症例・無症状病原体保有者!$BO$97:$BO$552</c:f>
              <c:numCache>
                <c:formatCode>General</c:formatCode>
                <c:ptCount val="45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香港マカオ台湾の患者・海外輸入症例・無症状病原体保有者!$CI$29:$CI$553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香港マカオ台湾の患者・海外輸入症例・無症状病原体保有者!$CF$29:$CF$553</c:f>
              <c:numCache>
                <c:formatCode>General</c:formatCode>
                <c:ptCount val="5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香港マカオ台湾の患者・海外輸入症例・無症状病原体保有者!$CE$29:$CE$553</c:f>
              <c:numCache>
                <c:formatCode>m"月"d"日"</c:formatCode>
                <c:ptCount val="5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numCache>
            </c:numRef>
          </c:cat>
          <c:val>
            <c:numRef>
              <c:f>香港マカオ台湾の患者・海外輸入症例・無症状病原体保有者!$CG$29:$CG$553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3"/>
  <sheetViews>
    <sheetView zoomScaleNormal="100" workbookViewId="0">
      <pane xSplit="2" ySplit="5" topLeftCell="C544" activePane="bottomRight" state="frozen"/>
      <selection pane="topRight" activeCell="C1" sqref="C1"/>
      <selection pane="bottomLeft" activeCell="A8" sqref="A8"/>
      <selection pane="bottomRight" activeCell="E552" sqref="E55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c r="C553" s="59"/>
      <c r="D553" s="49"/>
      <c r="E553" s="61"/>
      <c r="F553" s="60"/>
      <c r="G553" s="59"/>
      <c r="H553" s="61"/>
      <c r="I553" s="55"/>
      <c r="J553" s="59"/>
      <c r="K553" s="61"/>
      <c r="L553" s="59"/>
      <c r="M553" s="61"/>
      <c r="N553" s="48"/>
      <c r="O553" s="60"/>
      <c r="P553" s="124"/>
      <c r="Q553" s="60"/>
      <c r="R553" s="48"/>
      <c r="S553" s="60"/>
      <c r="T553" s="60"/>
      <c r="U553" s="78"/>
    </row>
    <row r="554" spans="2:29" ht="9.5" customHeight="1" thickBot="1" x14ac:dyDescent="0.6">
      <c r="B554" s="66"/>
      <c r="C554" s="79"/>
      <c r="D554" s="80"/>
      <c r="E554" s="82"/>
      <c r="F554" s="95"/>
      <c r="G554" s="79"/>
      <c r="H554" s="82"/>
      <c r="I554" s="82"/>
      <c r="J554" s="79"/>
      <c r="K554" s="82"/>
      <c r="L554" s="79"/>
      <c r="M554" s="82"/>
      <c r="N554" s="83"/>
      <c r="O554" s="81"/>
      <c r="P554" s="94"/>
      <c r="Q554" s="95"/>
      <c r="R554" s="120"/>
      <c r="S554" s="95"/>
      <c r="T554" s="95"/>
      <c r="U554" s="67"/>
    </row>
    <row r="556" spans="2:29" ht="13" customHeight="1" x14ac:dyDescent="0.55000000000000004">
      <c r="E556" s="112"/>
      <c r="F556" s="113"/>
      <c r="G556" s="112" t="s">
        <v>80</v>
      </c>
      <c r="H556" s="113"/>
      <c r="I556" s="113"/>
      <c r="J556" s="113"/>
      <c r="U556" s="72"/>
    </row>
    <row r="557" spans="2:29" ht="13" customHeight="1" x14ac:dyDescent="0.55000000000000004">
      <c r="E557" s="112" t="s">
        <v>98</v>
      </c>
      <c r="F557" s="113"/>
      <c r="G557" s="293" t="s">
        <v>79</v>
      </c>
      <c r="H557" s="294"/>
      <c r="I557" s="112" t="s">
        <v>106</v>
      </c>
      <c r="J557" s="113"/>
    </row>
    <row r="558" spans="2:29" ht="13" customHeight="1" x14ac:dyDescent="0.55000000000000004">
      <c r="B558" s="130"/>
      <c r="E558" s="114" t="s">
        <v>108</v>
      </c>
      <c r="F558" s="113"/>
      <c r="G558" s="115"/>
      <c r="H558" s="115"/>
      <c r="I558" s="112" t="s">
        <v>107</v>
      </c>
      <c r="J558" s="113"/>
    </row>
    <row r="559" spans="2:29" ht="18.5" customHeight="1" x14ac:dyDescent="0.55000000000000004">
      <c r="E559" s="112" t="s">
        <v>96</v>
      </c>
      <c r="F559" s="113"/>
      <c r="G559" s="112" t="s">
        <v>97</v>
      </c>
      <c r="H559" s="113"/>
      <c r="I559" s="113"/>
      <c r="J559" s="113"/>
    </row>
    <row r="560" spans="2:29" ht="13" customHeight="1" x14ac:dyDescent="0.55000000000000004">
      <c r="E560" s="112" t="s">
        <v>98</v>
      </c>
      <c r="F560" s="113"/>
      <c r="G560" s="112" t="s">
        <v>99</v>
      </c>
      <c r="H560" s="113"/>
      <c r="I560" s="113"/>
      <c r="J560" s="113"/>
    </row>
    <row r="561" spans="5:10" ht="13" customHeight="1" x14ac:dyDescent="0.55000000000000004">
      <c r="E561" s="112" t="s">
        <v>98</v>
      </c>
      <c r="F561" s="113"/>
      <c r="G561" s="112" t="s">
        <v>100</v>
      </c>
      <c r="H561" s="113"/>
      <c r="I561" s="113"/>
      <c r="J561" s="113"/>
    </row>
    <row r="562" spans="5:10" ht="13" customHeight="1" x14ac:dyDescent="0.55000000000000004">
      <c r="E562" s="112" t="s">
        <v>101</v>
      </c>
      <c r="F562" s="113"/>
      <c r="G562" s="112" t="s">
        <v>102</v>
      </c>
      <c r="H562" s="113"/>
      <c r="I562" s="113"/>
      <c r="J562" s="113"/>
    </row>
    <row r="563" spans="5:10" ht="13" customHeight="1" x14ac:dyDescent="0.55000000000000004">
      <c r="E563" s="112" t="s">
        <v>103</v>
      </c>
      <c r="F563" s="113"/>
      <c r="G563" s="112" t="s">
        <v>104</v>
      </c>
      <c r="H563" s="113"/>
      <c r="I563" s="113"/>
      <c r="J563" s="113"/>
    </row>
  </sheetData>
  <mergeCells count="12">
    <mergeCell ref="G557:H55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7"/>
  <sheetViews>
    <sheetView topLeftCell="A4" zoomScale="96" zoomScaleNormal="96" workbookViewId="0">
      <pane xSplit="1" ySplit="4" topLeftCell="B545" activePane="bottomRight" state="frozen"/>
      <selection activeCell="A4" sqref="A4"/>
      <selection pane="topRight" activeCell="B4" sqref="B4"/>
      <selection pane="bottomLeft" activeCell="A8" sqref="A8"/>
      <selection pane="bottomRight" activeCell="B555" sqref="B55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1"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1"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1" si="2496">+BA473+1</f>
        <v>257</v>
      </c>
      <c r="BB474" s="130">
        <v>0</v>
      </c>
      <c r="BC474" s="27">
        <f t="shared" si="2461"/>
        <v>964</v>
      </c>
      <c r="BD474" s="238">
        <f t="shared" ref="BD474:BD551"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BF551" si="6450">+B550</f>
        <v>21</v>
      </c>
      <c r="BG550" s="132">
        <f t="shared" ref="BG550" si="6451">+BI550</f>
        <v>6561</v>
      </c>
      <c r="BH550" s="229">
        <f t="shared" ref="BH550" si="6452">+A550</f>
        <v>44374</v>
      </c>
      <c r="BI550" s="132">
        <f t="shared" ref="BI550" si="6453">+C550</f>
        <v>6561</v>
      </c>
      <c r="BJ550" s="1">
        <f t="shared" ref="BJ550" si="6454">+BE550</f>
        <v>44374</v>
      </c>
      <c r="BK550">
        <f t="shared" ref="BK550:BK551" si="6455">+L550</f>
        <v>22</v>
      </c>
      <c r="BL550">
        <f t="shared" ref="BL550:BL551" si="6456">+M550</f>
        <v>22</v>
      </c>
      <c r="BM550" s="1">
        <f t="shared" ref="BM550" si="6457">+BJ550</f>
        <v>44374</v>
      </c>
      <c r="BN550">
        <f t="shared" ref="BN550" si="6458">+BN549+BK550</f>
        <v>10259</v>
      </c>
      <c r="BO550">
        <f t="shared" ref="BO550" si="6459">+BO549+BL550</f>
        <v>5704</v>
      </c>
      <c r="BP550" s="179">
        <f t="shared" ref="BP550" si="6460">+A550</f>
        <v>44374</v>
      </c>
      <c r="BQ550">
        <f t="shared" ref="BQ550:BQ551"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CB551"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v>44375</v>
      </c>
      <c r="B551" s="240">
        <v>18</v>
      </c>
      <c r="C551" s="154">
        <f t="shared" ref="C551" si="6483">+B551+C550</f>
        <v>6579</v>
      </c>
      <c r="D551" s="154">
        <f t="shared" ref="D551" si="648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85">+A551</f>
        <v>44375</v>
      </c>
      <c r="AA551" s="230">
        <f t="shared" ref="AA551" si="6486">+AF551+AL551+AR551</f>
        <v>26668</v>
      </c>
      <c r="AB551" s="230">
        <f t="shared" ref="AB551" si="6487">+AH551+AN551+AT551</f>
        <v>21593</v>
      </c>
      <c r="AC551" s="231">
        <f t="shared" ref="AC551" si="6488">+AJ551+AP551+AV551</f>
        <v>845</v>
      </c>
      <c r="AD551" s="183">
        <f t="shared" ref="AD551" si="6489">+AF551-AF550</f>
        <v>3</v>
      </c>
      <c r="AE551" s="243">
        <f t="shared" ref="AE551" si="6490">+AE550+AD551</f>
        <v>10715</v>
      </c>
      <c r="AF551" s="155">
        <v>11920</v>
      </c>
      <c r="AG551" s="184">
        <f t="shared" ref="AG551" si="6491">+AH551-AH550</f>
        <v>1</v>
      </c>
      <c r="AH551" s="155">
        <v>11626</v>
      </c>
      <c r="AI551" s="184">
        <f t="shared" ref="AI551" si="6492">+AJ551-AJ550</f>
        <v>0</v>
      </c>
      <c r="AJ551" s="185">
        <v>210</v>
      </c>
      <c r="AK551" s="186">
        <f t="shared" ref="AK551" si="6493">+AL551-AL550</f>
        <v>0</v>
      </c>
      <c r="AL551" s="155">
        <v>54</v>
      </c>
      <c r="AM551" s="184">
        <f t="shared" ref="AM551" si="6494">+AN551-AN550</f>
        <v>0</v>
      </c>
      <c r="AN551" s="155">
        <v>51</v>
      </c>
      <c r="AO551" s="184">
        <f t="shared" ref="AO551" si="6495">+AP551-AP550</f>
        <v>0</v>
      </c>
      <c r="AP551" s="187">
        <v>0</v>
      </c>
      <c r="AQ551" s="186">
        <f t="shared" ref="AQ551" si="6496">+AR551-AR550</f>
        <v>60</v>
      </c>
      <c r="AR551" s="155">
        <v>14694</v>
      </c>
      <c r="AS551" s="184">
        <f t="shared" ref="AS551" si="6497">+AT551-AT550</f>
        <v>266</v>
      </c>
      <c r="AT551" s="155">
        <v>9916</v>
      </c>
      <c r="AU551" s="184">
        <f t="shared" ref="AU551" si="6498">+AV551-AV550</f>
        <v>3</v>
      </c>
      <c r="AV551" s="188">
        <v>635</v>
      </c>
      <c r="AW551" s="238">
        <f t="shared" si="1985"/>
        <v>390</v>
      </c>
      <c r="AX551" s="237">
        <f t="shared" ref="AX551" si="6499">+A551</f>
        <v>44375</v>
      </c>
      <c r="AY551" s="6">
        <v>0</v>
      </c>
      <c r="AZ551" s="238">
        <f t="shared" ref="AZ551" si="6500">+AZ550+AY551</f>
        <v>410</v>
      </c>
      <c r="BA551" s="238">
        <f t="shared" si="2496"/>
        <v>334</v>
      </c>
      <c r="BB551" s="130">
        <v>0</v>
      </c>
      <c r="BC551" s="27">
        <f t="shared" ref="BC551" si="6501">+BC550+BB551</f>
        <v>964</v>
      </c>
      <c r="BD551" s="238">
        <f t="shared" si="2497"/>
        <v>369</v>
      </c>
      <c r="BE551" s="229">
        <f t="shared" ref="BE551" si="6502">+Z551</f>
        <v>44375</v>
      </c>
      <c r="BF551" s="132">
        <f t="shared" ref="BF551" si="6503">+B551</f>
        <v>18</v>
      </c>
      <c r="BG551" s="132">
        <f t="shared" ref="BG551" si="6504">+BI551</f>
        <v>6579</v>
      </c>
      <c r="BH551" s="229">
        <f t="shared" ref="BH551" si="6505">+A551</f>
        <v>44375</v>
      </c>
      <c r="BI551" s="132">
        <f t="shared" ref="BI551" si="6506">+C551</f>
        <v>6579</v>
      </c>
      <c r="BJ551" s="1">
        <f t="shared" ref="BJ551" si="6507">+BE551</f>
        <v>44375</v>
      </c>
      <c r="BK551">
        <f t="shared" ref="BK551" si="6508">+L551</f>
        <v>30</v>
      </c>
      <c r="BL551">
        <f t="shared" ref="BL551" si="6509">+M551</f>
        <v>30</v>
      </c>
      <c r="BM551" s="1">
        <f t="shared" ref="BM551" si="6510">+BJ551</f>
        <v>44375</v>
      </c>
      <c r="BN551">
        <f t="shared" ref="BN551" si="6511">+BN550+BK551</f>
        <v>10289</v>
      </c>
      <c r="BO551">
        <f t="shared" ref="BO551" si="6512">+BO550+BL551</f>
        <v>5734</v>
      </c>
      <c r="BP551" s="179">
        <f t="shared" ref="BP551" si="6513">+A551</f>
        <v>44375</v>
      </c>
      <c r="BQ551">
        <f t="shared" ref="BQ551" si="6514">+AF551</f>
        <v>11920</v>
      </c>
      <c r="BR551">
        <f t="shared" ref="BR551" si="6515">+AH551</f>
        <v>11626</v>
      </c>
      <c r="BS551">
        <f t="shared" ref="BS551" si="6516">+AJ551</f>
        <v>210</v>
      </c>
      <c r="BT551">
        <v>15</v>
      </c>
      <c r="BU551">
        <f t="shared" ref="BU551" si="6517">+AD551</f>
        <v>3</v>
      </c>
      <c r="BV551">
        <f t="shared" ref="BV551" si="6518">+BV550+BU551</f>
        <v>770</v>
      </c>
      <c r="BW551" s="179">
        <f t="shared" ref="BW551" si="6519">+A551</f>
        <v>44375</v>
      </c>
      <c r="BX551">
        <f t="shared" ref="BX551" si="6520">+AL551</f>
        <v>54</v>
      </c>
      <c r="BY551">
        <f t="shared" ref="BY551" si="6521">+AN551</f>
        <v>51</v>
      </c>
      <c r="BZ551">
        <f t="shared" ref="BZ551" si="6522">+AP551</f>
        <v>0</v>
      </c>
      <c r="CA551" s="179">
        <f t="shared" ref="CA551" si="6523">+A551</f>
        <v>44375</v>
      </c>
      <c r="CB551">
        <f t="shared" ref="CB551" si="6524">+AR551</f>
        <v>14694</v>
      </c>
      <c r="CC551">
        <f t="shared" ref="CC551" si="6525">+AT551</f>
        <v>9916</v>
      </c>
      <c r="CD551">
        <f t="shared" ref="CD551" si="6526">+AV551</f>
        <v>635</v>
      </c>
      <c r="CE551" s="179">
        <f t="shared" ref="CE551" si="6527">+A551</f>
        <v>44375</v>
      </c>
      <c r="CF551">
        <f t="shared" ref="CF551" si="6528">+AD551</f>
        <v>3</v>
      </c>
      <c r="CG551">
        <f t="shared" ref="CG551" si="6529">+AG551</f>
        <v>1</v>
      </c>
      <c r="CH551" s="179">
        <f t="shared" ref="CH551" si="6530">+A551</f>
        <v>44375</v>
      </c>
      <c r="CI551">
        <f t="shared" ref="CI551" si="6531">+AI551</f>
        <v>0</v>
      </c>
      <c r="CJ551" s="1">
        <f t="shared" ref="CJ551" si="6532">+Z551</f>
        <v>44375</v>
      </c>
      <c r="CK551" s="282">
        <f t="shared" ref="CK551" si="6533">+AD551</f>
        <v>3</v>
      </c>
      <c r="CL551" s="1">
        <f t="shared" ref="CL551" si="6534">+Z551</f>
        <v>44375</v>
      </c>
      <c r="CM551" s="283">
        <f t="shared" ref="CM551" si="6535">+AI551</f>
        <v>0</v>
      </c>
    </row>
    <row r="552" spans="1:91" ht="18" customHeight="1" x14ac:dyDescent="0.55000000000000004">
      <c r="A552" s="179"/>
      <c r="B552" s="147"/>
      <c r="C552" s="154"/>
      <c r="D552" s="154"/>
      <c r="E552" s="147"/>
      <c r="F552" s="147"/>
      <c r="G552" s="147"/>
      <c r="H552" s="135"/>
      <c r="I552" s="147"/>
      <c r="J552" s="135"/>
      <c r="K552" s="42"/>
      <c r="L552" s="146"/>
      <c r="M552" s="147"/>
      <c r="N552" s="135"/>
      <c r="O552" s="135"/>
      <c r="P552" s="147"/>
      <c r="Q552" s="147"/>
      <c r="R552" s="135"/>
      <c r="S552" s="135"/>
      <c r="T552" s="147"/>
      <c r="U552" s="147"/>
      <c r="V552" s="135"/>
      <c r="W552" s="42"/>
      <c r="X552" s="148"/>
      <c r="Z552" s="75"/>
      <c r="AA552" s="230"/>
      <c r="AB552" s="230"/>
      <c r="AC552" s="231"/>
      <c r="AD552" s="183"/>
      <c r="AE552" s="243"/>
      <c r="AF552" s="155"/>
      <c r="AG552" s="184"/>
      <c r="AH552" s="155"/>
      <c r="AI552" s="184"/>
      <c r="AJ552" s="185"/>
      <c r="AK552" s="186"/>
      <c r="AL552" s="155"/>
      <c r="AM552" s="184"/>
      <c r="AN552" s="155"/>
      <c r="AO552" s="184"/>
      <c r="AP552" s="187"/>
      <c r="AQ552" s="186"/>
      <c r="AR552" s="155"/>
      <c r="AS552" s="184"/>
      <c r="AT552" s="155"/>
      <c r="AU552" s="184"/>
      <c r="AV552" s="188"/>
      <c r="AX552"/>
      <c r="AY552"/>
      <c r="AZ552"/>
      <c r="BB552"/>
      <c r="BQ552" s="45"/>
      <c r="BR552" s="45"/>
      <c r="BS552" s="45"/>
      <c r="BT552" s="45"/>
      <c r="BU552" s="45"/>
      <c r="BV552" s="45"/>
      <c r="BW552" s="45"/>
    </row>
    <row r="553" spans="1:91" ht="7" customHeight="1" thickBot="1" x14ac:dyDescent="0.6">
      <c r="A553" s="66"/>
      <c r="B553" s="146"/>
      <c r="C553" s="154"/>
      <c r="D553" s="147"/>
      <c r="E553" s="147"/>
      <c r="F553" s="147"/>
      <c r="G553" s="147"/>
      <c r="H553" s="135"/>
      <c r="I553" s="147"/>
      <c r="J553" s="135"/>
      <c r="K553" s="148"/>
      <c r="L553" s="146"/>
      <c r="M553" s="147"/>
      <c r="N553" s="135"/>
      <c r="O553" s="135"/>
      <c r="P553" s="147"/>
      <c r="Q553" s="147"/>
      <c r="R553" s="135"/>
      <c r="S553" s="135"/>
      <c r="T553" s="147"/>
      <c r="U553" s="147"/>
      <c r="V553" s="135"/>
      <c r="W553" s="42"/>
      <c r="X553" s="148"/>
      <c r="Z553" s="66"/>
      <c r="AA553" s="64"/>
      <c r="AB553" s="64"/>
      <c r="AC553" s="64"/>
      <c r="AD553" s="183"/>
      <c r="AE553" s="243"/>
      <c r="AF553" s="155"/>
      <c r="AG553" s="184"/>
      <c r="AH553" s="155"/>
      <c r="AI553" s="184"/>
      <c r="AJ553" s="185"/>
      <c r="AK553" s="186"/>
      <c r="AL553" s="155"/>
      <c r="AM553" s="184"/>
      <c r="AN553" s="155"/>
      <c r="AO553" s="184"/>
      <c r="AP553" s="187"/>
      <c r="AQ553" s="186"/>
      <c r="AR553" s="155"/>
      <c r="AS553" s="184"/>
      <c r="AT553" s="155"/>
      <c r="AU553" s="184"/>
      <c r="AV553" s="188"/>
    </row>
    <row r="554" spans="1:91" x14ac:dyDescent="0.5500000000000000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AE554">
        <f>SUM(AD443:AD448)</f>
        <v>190</v>
      </c>
      <c r="AY554" s="45" t="s">
        <v>476</v>
      </c>
      <c r="BB554" s="45" t="s">
        <v>475</v>
      </c>
      <c r="BU554">
        <f>SUM(BU442:BU553)</f>
        <v>770</v>
      </c>
    </row>
    <row r="555" spans="1:91" x14ac:dyDescent="0.55000000000000004">
      <c r="AI555" s="259">
        <f>SUM(AI189:AI552)</f>
        <v>203</v>
      </c>
      <c r="AY555" s="45">
        <f>SUM(AY359:AY413)</f>
        <v>69</v>
      </c>
      <c r="BB555" s="45">
        <f>SUM(BB374:BB413)</f>
        <v>941</v>
      </c>
    </row>
    <row r="556" spans="1:91" x14ac:dyDescent="0.55000000000000004">
      <c r="L556">
        <f>SUM(L97:L555)</f>
        <v>10289</v>
      </c>
      <c r="P556">
        <f>SUM(P97:P555)</f>
        <v>1970</v>
      </c>
      <c r="AD556">
        <f>SUM(AD188:AD194)</f>
        <v>82</v>
      </c>
    </row>
    <row r="557" spans="1:91" ht="15" customHeight="1" x14ac:dyDescent="0.55000000000000004">
      <c r="A557" s="130"/>
      <c r="D557">
        <f>SUM(B229:B259)</f>
        <v>435</v>
      </c>
      <c r="Z557" s="130"/>
      <c r="AA557" s="130"/>
      <c r="AB557" s="130"/>
      <c r="AC557" s="130"/>
      <c r="AF557">
        <f>SUM(AD188:AD552)</f>
        <v>10717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4"/>
  <sheetViews>
    <sheetView zoomScaleNormal="100" workbookViewId="0">
      <pane xSplit="3" ySplit="1" topLeftCell="D308" activePane="bottomRight" state="frozen"/>
      <selection pane="topRight" activeCell="C1" sqref="C1"/>
      <selection pane="bottomLeft" activeCell="A2" sqref="A2"/>
      <selection pane="bottomRight" activeCell="H314" sqref="H31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4"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ht="17.5" customHeight="1" x14ac:dyDescent="0.55000000000000004">
      <c r="B315" s="265"/>
      <c r="C315" s="1"/>
      <c r="I315" s="265"/>
      <c r="AF315" s="1"/>
      <c r="AG315" s="266"/>
    </row>
    <row r="316" spans="2:34" x14ac:dyDescent="0.55000000000000004">
      <c r="B316" s="240"/>
      <c r="C316" s="1"/>
      <c r="AF316" s="278">
        <v>1</v>
      </c>
    </row>
    <row r="317" spans="2:34" s="264" customFormat="1" ht="5" customHeight="1" x14ac:dyDescent="0.55000000000000004">
      <c r="B317" s="263"/>
      <c r="C317" s="262"/>
      <c r="AE317" s="5"/>
    </row>
    <row r="318" spans="2:34" ht="5.5" customHeight="1" x14ac:dyDescent="0.55000000000000004">
      <c r="B318" s="256"/>
      <c r="C318" s="1"/>
    </row>
    <row r="319" spans="2:34" x14ac:dyDescent="0.55000000000000004">
      <c r="B319">
        <f>SUM(B2:B318)</f>
        <v>4225</v>
      </c>
      <c r="C319" s="1" t="s">
        <v>348</v>
      </c>
      <c r="D319" s="27">
        <f>SUM(D2:D318)</f>
        <v>1319</v>
      </c>
      <c r="E319" s="27">
        <f>SUM(E2:E318)</f>
        <v>843</v>
      </c>
      <c r="F319" s="27">
        <f>SUM(F2:F318)</f>
        <v>453</v>
      </c>
      <c r="G319" s="27">
        <f>SUM(G2:G318)</f>
        <v>266</v>
      </c>
      <c r="H319" s="27">
        <f>SUM(H2:H318)</f>
        <v>306</v>
      </c>
      <c r="J319">
        <f t="shared" ref="J319:AD319" si="484">SUM(J2:J318)</f>
        <v>75</v>
      </c>
      <c r="K319">
        <f t="shared" si="484"/>
        <v>4</v>
      </c>
      <c r="L319">
        <f t="shared" si="484"/>
        <v>14</v>
      </c>
      <c r="M319">
        <f t="shared" si="484"/>
        <v>26</v>
      </c>
      <c r="N319">
        <f t="shared" si="484"/>
        <v>20</v>
      </c>
      <c r="O319">
        <f t="shared" si="484"/>
        <v>17</v>
      </c>
      <c r="P319">
        <f t="shared" si="484"/>
        <v>25</v>
      </c>
      <c r="Q319">
        <f t="shared" si="484"/>
        <v>41</v>
      </c>
      <c r="R319">
        <f t="shared" si="484"/>
        <v>6</v>
      </c>
      <c r="S319">
        <f t="shared" si="484"/>
        <v>21</v>
      </c>
      <c r="T319">
        <f t="shared" si="484"/>
        <v>37</v>
      </c>
      <c r="U319">
        <f t="shared" si="484"/>
        <v>77</v>
      </c>
      <c r="V319">
        <f t="shared" si="484"/>
        <v>1</v>
      </c>
      <c r="W319">
        <f t="shared" si="484"/>
        <v>65</v>
      </c>
      <c r="X319">
        <f t="shared" si="484"/>
        <v>104</v>
      </c>
      <c r="Y319">
        <f t="shared" si="484"/>
        <v>1</v>
      </c>
      <c r="Z319">
        <f t="shared" si="484"/>
        <v>42</v>
      </c>
      <c r="AA319">
        <f t="shared" si="484"/>
        <v>46</v>
      </c>
      <c r="AB319">
        <f t="shared" si="484"/>
        <v>175</v>
      </c>
      <c r="AC319">
        <f t="shared" si="484"/>
        <v>132</v>
      </c>
      <c r="AD319">
        <f t="shared" si="484"/>
        <v>109</v>
      </c>
    </row>
    <row r="320" spans="2:34" x14ac:dyDescent="0.55000000000000004">
      <c r="C320" s="1"/>
    </row>
    <row r="321" spans="2:10" ht="5" customHeight="1" x14ac:dyDescent="0.55000000000000004">
      <c r="C321" s="1"/>
    </row>
    <row r="324" spans="2:10" x14ac:dyDescent="0.55000000000000004">
      <c r="B324" s="240"/>
      <c r="J3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67" zoomScale="70" zoomScaleNormal="70" workbookViewId="0">
      <selection activeCell="R79" sqref="R7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8"/>
  <sheetViews>
    <sheetView topLeftCell="A2" workbookViewId="0">
      <pane xSplit="2" ySplit="2" topLeftCell="C348" activePane="bottomRight" state="frozen"/>
      <selection activeCell="O24" sqref="O24"/>
      <selection pane="topRight" activeCell="O24" sqref="O24"/>
      <selection pane="bottomLeft" activeCell="O24" sqref="O24"/>
      <selection pane="bottomRight" activeCell="R356" sqref="R35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x14ac:dyDescent="0.55000000000000004">
      <c r="B356" s="249"/>
      <c r="C356" s="45"/>
      <c r="G356" s="1"/>
      <c r="H356" s="129"/>
      <c r="I356" s="286"/>
      <c r="J356" s="129"/>
      <c r="K356" s="287"/>
      <c r="L356" s="288"/>
      <c r="M356" s="286"/>
      <c r="N356" s="287"/>
      <c r="O356" s="129"/>
      <c r="P356" s="286"/>
      <c r="Q356" s="289"/>
      <c r="R356" s="290"/>
      <c r="S356" s="289"/>
      <c r="T356" s="129"/>
      <c r="U356" s="291"/>
      <c r="V356" s="286"/>
      <c r="W356" s="286"/>
      <c r="X356" s="129"/>
      <c r="Y356" s="286"/>
      <c r="Z356" s="129"/>
    </row>
    <row r="357" spans="1:26" ht="7.5" customHeight="1" x14ac:dyDescent="0.55000000000000004">
      <c r="H357" s="286"/>
      <c r="I357" s="286"/>
      <c r="J357" s="286"/>
      <c r="K357" s="286"/>
      <c r="L357" s="292"/>
      <c r="M357" s="286"/>
      <c r="N357" s="286"/>
      <c r="O357" s="286"/>
      <c r="P357" s="286"/>
      <c r="Q357" s="286"/>
      <c r="R357" s="292"/>
      <c r="S357" s="286"/>
      <c r="T357" s="286"/>
      <c r="U357" s="286"/>
      <c r="V357" s="286"/>
      <c r="W357" s="286"/>
      <c r="X357" s="129"/>
      <c r="Y357" s="286"/>
      <c r="Z357" s="129"/>
    </row>
    <row r="358" spans="1:26" x14ac:dyDescent="0.55000000000000004">
      <c r="H358" s="286"/>
      <c r="I358" s="286"/>
      <c r="J358" s="286"/>
      <c r="K358" s="286"/>
      <c r="L358" s="292"/>
      <c r="M358" s="286"/>
      <c r="N358" s="286"/>
      <c r="O358" s="286"/>
      <c r="P358" s="286"/>
      <c r="Q358" s="286"/>
      <c r="R358" s="292"/>
      <c r="S358" s="286"/>
      <c r="T358" s="286"/>
      <c r="U358" s="286"/>
      <c r="V358" s="286"/>
      <c r="W358" s="286"/>
      <c r="X358" s="129"/>
      <c r="Y358" s="286"/>
      <c r="Z35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2021-06-29T04:20:49Z</dcterms:modified>
</cp:coreProperties>
</file>