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1D77DDAE-862F-4D7D-B7D7-933EC789235D}" xr6:coauthVersionLast="47" xr6:coauthVersionMax="47" xr10:uidLastSave="{00000000-0000-0000-0000-000000000000}"/>
  <bookViews>
    <workbookView xWindow="-110" yWindow="-110" windowWidth="19420" windowHeight="9600" tabRatio="802" firstSheet="1"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528" i="5" l="1"/>
  <c r="CL528" i="5"/>
  <c r="CK528" i="5"/>
  <c r="CJ528" i="5"/>
  <c r="CI528" i="5"/>
  <c r="CH528" i="5"/>
  <c r="CG528" i="5"/>
  <c r="CF528" i="5"/>
  <c r="CE528" i="5"/>
  <c r="CD528" i="5"/>
  <c r="CC528" i="5"/>
  <c r="CB528" i="5"/>
  <c r="CA528" i="5"/>
  <c r="BZ528" i="5"/>
  <c r="BY528" i="5"/>
  <c r="BX528" i="5"/>
  <c r="BW528" i="5"/>
  <c r="BU528" i="5"/>
  <c r="BV528" i="5" s="1"/>
  <c r="BS528" i="5"/>
  <c r="BR528" i="5"/>
  <c r="BQ528" i="5"/>
  <c r="BP528" i="5"/>
  <c r="BL528" i="5"/>
  <c r="BO528" i="5" s="1"/>
  <c r="BK528" i="5"/>
  <c r="BN528" i="5" s="1"/>
  <c r="BH528" i="5"/>
  <c r="BF528" i="5"/>
  <c r="BE528" i="5"/>
  <c r="BJ528" i="5" s="1"/>
  <c r="BM528" i="5" s="1"/>
  <c r="BD528" i="5"/>
  <c r="BC528" i="5"/>
  <c r="BA528" i="5"/>
  <c r="AZ528" i="5"/>
  <c r="AX528" i="5"/>
  <c r="AW528" i="5"/>
  <c r="AU528" i="5"/>
  <c r="AS528" i="5"/>
  <c r="AG528" i="5"/>
  <c r="AB529" i="2"/>
  <c r="AA529" i="2"/>
  <c r="Z529" i="2"/>
  <c r="Y529" i="2"/>
  <c r="X529" i="2"/>
  <c r="W529" i="2"/>
  <c r="H529" i="2"/>
  <c r="I529" i="2" s="1"/>
  <c r="P529" i="2"/>
  <c r="O529" i="2"/>
  <c r="M529" i="2"/>
  <c r="K529" i="2"/>
  <c r="AH291" i="7"/>
  <c r="AF291" i="7"/>
  <c r="I291" i="7"/>
  <c r="B291" i="7" s="1"/>
  <c r="AG291" i="7" s="1"/>
  <c r="Y332" i="6"/>
  <c r="Z332" i="6" s="1"/>
  <c r="V332" i="6"/>
  <c r="X332" i="6" s="1"/>
  <c r="U332" i="6"/>
  <c r="T332" i="6"/>
  <c r="S332" i="6"/>
  <c r="R332" i="6"/>
  <c r="N332" i="6"/>
  <c r="L332" i="6"/>
  <c r="K332" i="6"/>
  <c r="I332" i="6"/>
  <c r="W332" i="6" s="1"/>
  <c r="AI528" i="5"/>
  <c r="AQ528" i="5"/>
  <c r="AO528" i="5"/>
  <c r="AM528" i="5"/>
  <c r="AK528" i="5"/>
  <c r="AD528" i="5"/>
  <c r="AE528" i="5" s="1"/>
  <c r="AC528" i="5"/>
  <c r="AB528" i="5"/>
  <c r="AA528" i="5"/>
  <c r="Z528" i="5"/>
  <c r="Y528" i="5"/>
  <c r="C528" i="5"/>
  <c r="D528" i="5" s="1"/>
  <c r="BI528" i="5" l="1"/>
  <c r="BG528" i="5" s="1"/>
  <c r="AU527" i="5"/>
  <c r="AS527" i="5"/>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M526" i="5"/>
  <c r="CH526" i="5"/>
  <c r="CE526" i="5"/>
  <c r="CD526" i="5"/>
  <c r="CC526" i="5"/>
  <c r="CB526" i="5"/>
  <c r="CA526" i="5"/>
  <c r="BZ526" i="5"/>
  <c r="BY526" i="5"/>
  <c r="BX526" i="5"/>
  <c r="BW526" i="5"/>
  <c r="BS526" i="5"/>
  <c r="BR526" i="5"/>
  <c r="BQ526" i="5"/>
  <c r="BP526" i="5"/>
  <c r="BL526" i="5"/>
  <c r="BK526" i="5"/>
  <c r="BH526" i="5"/>
  <c r="BF526" i="5"/>
  <c r="AX526" i="5"/>
  <c r="AU526" i="5"/>
  <c r="AS526" i="5"/>
  <c r="AG526" i="5"/>
  <c r="CG526" i="5" s="1"/>
  <c r="AQ526" i="5"/>
  <c r="AO526" i="5"/>
  <c r="AM526" i="5"/>
  <c r="AK526" i="5"/>
  <c r="AI526" i="5"/>
  <c r="CI526" i="5" s="1"/>
  <c r="AD526" i="5"/>
  <c r="CF526" i="5" s="1"/>
  <c r="AC526" i="5"/>
  <c r="AB526" i="5"/>
  <c r="AA526" i="5"/>
  <c r="Z526" i="5"/>
  <c r="CL526" i="5" s="1"/>
  <c r="I289" i="7"/>
  <c r="B289" i="7" s="1"/>
  <c r="AG289" i="7" s="1"/>
  <c r="AH289" i="7"/>
  <c r="AF289" i="7"/>
  <c r="Y330" i="6"/>
  <c r="V330" i="6"/>
  <c r="U330" i="6"/>
  <c r="CH525" i="5"/>
  <c r="CG525" i="5"/>
  <c r="CE525" i="5"/>
  <c r="CD525" i="5"/>
  <c r="CC525" i="5"/>
  <c r="CB525" i="5"/>
  <c r="CA525" i="5"/>
  <c r="BZ525" i="5"/>
  <c r="BY525" i="5"/>
  <c r="BX525" i="5"/>
  <c r="BW525" i="5"/>
  <c r="BS525" i="5"/>
  <c r="BR525" i="5"/>
  <c r="BQ525" i="5"/>
  <c r="BP525" i="5"/>
  <c r="BL525" i="5"/>
  <c r="BK525" i="5"/>
  <c r="BH525" i="5"/>
  <c r="BF525" i="5"/>
  <c r="AX525" i="5"/>
  <c r="AU525" i="5"/>
  <c r="AS525" i="5"/>
  <c r="AQ525" i="5"/>
  <c r="AO525" i="5"/>
  <c r="AM525" i="5"/>
  <c r="AK525" i="5"/>
  <c r="AI525" i="5"/>
  <c r="CI525" i="5" s="1"/>
  <c r="AG525" i="5"/>
  <c r="AA526" i="2"/>
  <c r="Z526" i="2"/>
  <c r="X526" i="2"/>
  <c r="W526" i="2"/>
  <c r="P526" i="2"/>
  <c r="AD525" i="5"/>
  <c r="CF525" i="5" s="1"/>
  <c r="AC525" i="5"/>
  <c r="AB525" i="5"/>
  <c r="AA525" i="5"/>
  <c r="Z525" i="5"/>
  <c r="CL525" i="5" s="1"/>
  <c r="AH288" i="7"/>
  <c r="AF288" i="7"/>
  <c r="I288" i="7"/>
  <c r="B288" i="7" s="1"/>
  <c r="AG288" i="7" s="1"/>
  <c r="Y329" i="6"/>
  <c r="V329" i="6"/>
  <c r="U329" i="6"/>
  <c r="AU524" i="5"/>
  <c r="AS524" i="5"/>
  <c r="AG524" i="5"/>
  <c r="CG524" i="5" s="1"/>
  <c r="AQ524" i="5"/>
  <c r="AO524" i="5"/>
  <c r="AM524" i="5"/>
  <c r="AK524" i="5"/>
  <c r="AI524" i="5"/>
  <c r="CI524" i="5" s="1"/>
  <c r="AA525" i="2"/>
  <c r="Z525" i="2"/>
  <c r="X525" i="2"/>
  <c r="W525" i="2"/>
  <c r="P525" i="2"/>
  <c r="CM524" i="5"/>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AS523" i="5"/>
  <c r="AX523" i="5"/>
  <c r="AG523" i="5"/>
  <c r="CG523" i="5" s="1"/>
  <c r="AQ523" i="5"/>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F521" i="5"/>
  <c r="CE521" i="5"/>
  <c r="CD521" i="5"/>
  <c r="CC521" i="5"/>
  <c r="CB521" i="5"/>
  <c r="CA521" i="5"/>
  <c r="BZ521" i="5"/>
  <c r="BY521" i="5"/>
  <c r="BX521" i="5"/>
  <c r="BW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L527" i="5" l="1"/>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296"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296"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296"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31" i="5" s="1"/>
  <c r="CF443" i="5"/>
  <c r="AE531"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32" i="5"/>
  <c r="CH378" i="5" l="1"/>
  <c r="CE378" i="5"/>
  <c r="CD378" i="5"/>
  <c r="CC378" i="5"/>
  <c r="CB378" i="5"/>
  <c r="CA378" i="5"/>
  <c r="BZ378" i="5"/>
  <c r="BY378" i="5"/>
  <c r="BX378" i="5"/>
  <c r="BW378" i="5"/>
  <c r="BS378" i="5"/>
  <c r="BR378" i="5"/>
  <c r="BQ378" i="5"/>
  <c r="BP378" i="5"/>
  <c r="BL378" i="5"/>
  <c r="BK378" i="5"/>
  <c r="BH378" i="5"/>
  <c r="BF378" i="5"/>
  <c r="BB532"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96"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296" i="7"/>
  <c r="R296"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296" i="7"/>
  <c r="AC296" i="7"/>
  <c r="AB296" i="7"/>
  <c r="Z296" i="7"/>
  <c r="G296" i="7"/>
  <c r="W296" i="7"/>
  <c r="P296" i="7"/>
  <c r="M296" i="7"/>
  <c r="E296"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01"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34"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32"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I44" i="6"/>
  <c r="W43" i="6"/>
  <c r="AF534" i="5"/>
  <c r="AD533"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33" i="5"/>
  <c r="L533"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W331" i="6" s="1"/>
  <c r="D294" i="5"/>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BI474" i="5"/>
  <c r="BG474" i="5" s="1"/>
  <c r="D474" i="5"/>
  <c r="H310" i="2"/>
  <c r="Y309" i="2"/>
  <c r="M281" i="2"/>
  <c r="M282" i="2" s="1"/>
  <c r="AB280" i="2"/>
  <c r="I280" i="2"/>
  <c r="D527" i="5" l="1"/>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Y499" i="2"/>
  <c r="Y498" i="2"/>
  <c r="Y497" i="2"/>
  <c r="Y496" i="2"/>
  <c r="AB370" i="2"/>
  <c r="M371" i="2"/>
  <c r="I370" i="2"/>
  <c r="Y528" i="2" l="1"/>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96" i="7"/>
  <c r="AH197" i="7"/>
  <c r="U296" i="7"/>
  <c r="S296" i="7"/>
  <c r="Q296" i="7"/>
  <c r="N296" i="7"/>
  <c r="L296" i="7"/>
  <c r="F296" i="7"/>
  <c r="J296" i="7"/>
  <c r="X296" i="7"/>
  <c r="AA296" i="7"/>
  <c r="B197" i="7"/>
  <c r="B296" i="7" s="1"/>
  <c r="H296"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28" i="2" l="1"/>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alcChain>
</file>

<file path=xl/sharedStrings.xml><?xml version="1.0" encoding="utf-8"?>
<sst xmlns="http://schemas.openxmlformats.org/spreadsheetml/2006/main" count="843" uniqueCount="627">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</sst>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8000"/>
      <color rgb="FFFFFF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国家衛健委発表に基づく感染状況!$X$27:$X$531</c:f>
              <c:numCache>
                <c:formatCode>#,##0_);[Red]\(#,##0\)</c:formatCode>
                <c:ptCount val="50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国家衛健委発表に基づく感染状況!$Y$27:$Y$531</c:f>
              <c:numCache>
                <c:formatCode>General</c:formatCode>
                <c:ptCount val="50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香港マカオ台湾の患者・海外輸入症例・無症状病原体保有者!$CL$189:$CL$529</c:f>
              <c:numCache>
                <c:formatCode>m"月"d"日"</c:formatCode>
                <c:ptCount val="34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numCache>
            </c:numRef>
          </c:cat>
          <c:val>
            <c:numRef>
              <c:f>香港マカオ台湾の患者・海外輸入症例・無症状病原体保有者!$CM$189:$CM$529</c:f>
              <c:numCache>
                <c:formatCode>General</c:formatCode>
                <c:ptCount val="34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香港マカオ台湾の患者・海外輸入症例・無症状病原体保有者!$CJ$189:$CJ$529</c:f>
              <c:numCache>
                <c:formatCode>m"月"d"日"</c:formatCode>
                <c:ptCount val="34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numCache>
            </c:numRef>
          </c:cat>
          <c:val>
            <c:numRef>
              <c:f>香港マカオ台湾の患者・海外輸入症例・無症状病原体保有者!$CK$189:$CK$529</c:f>
              <c:numCache>
                <c:formatCode>General</c:formatCode>
                <c:ptCount val="341"/>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省市別輸入症例数変化!$C$2:$C$294</c:f>
              <c:numCache>
                <c:formatCode>m"月"d"日"</c:formatCode>
                <c:ptCount val="29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numCache>
            </c:numRef>
          </c:cat>
          <c:val>
            <c:numRef>
              <c:f>省市別輸入症例数変化!$D$2:$D$294</c:f>
              <c:numCache>
                <c:formatCode>General</c:formatCode>
                <c:ptCount val="293"/>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省市別輸入症例数変化!$C$2:$C$294</c:f>
              <c:numCache>
                <c:formatCode>m"月"d"日"</c:formatCode>
                <c:ptCount val="29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numCache>
            </c:numRef>
          </c:cat>
          <c:val>
            <c:numRef>
              <c:f>省市別輸入症例数変化!$E$2:$E$294</c:f>
              <c:numCache>
                <c:formatCode>General</c:formatCode>
                <c:ptCount val="293"/>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省市別輸入症例数変化!$C$2:$C$294</c:f>
              <c:numCache>
                <c:formatCode>m"月"d"日"</c:formatCode>
                <c:ptCount val="29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numCache>
            </c:numRef>
          </c:cat>
          <c:val>
            <c:numRef>
              <c:f>省市別輸入症例数変化!$F$2:$F$294</c:f>
              <c:numCache>
                <c:formatCode>General</c:formatCode>
                <c:ptCount val="293"/>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省市別輸入症例数変化!$C$2:$C$294</c:f>
              <c:numCache>
                <c:formatCode>m"月"d"日"</c:formatCode>
                <c:ptCount val="29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numCache>
            </c:numRef>
          </c:cat>
          <c:val>
            <c:numRef>
              <c:f>省市別輸入症例数変化!$G$2:$G$294</c:f>
              <c:numCache>
                <c:formatCode>General</c:formatCode>
                <c:ptCount val="293"/>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省市別輸入症例数変化!$C$2:$C$294</c:f>
              <c:numCache>
                <c:formatCode>m"月"d"日"</c:formatCode>
                <c:ptCount val="29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numCache>
            </c:numRef>
          </c:cat>
          <c:val>
            <c:numRef>
              <c:f>省市別輸入症例数変化!$H$2:$H$294</c:f>
              <c:numCache>
                <c:formatCode>General</c:formatCode>
                <c:ptCount val="293"/>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省市別輸入症例数変化!$C$2:$C$294</c:f>
              <c:numCache>
                <c:formatCode>m"月"d"日"</c:formatCode>
                <c:ptCount val="29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numCache>
            </c:numRef>
          </c:cat>
          <c:val>
            <c:numRef>
              <c:f>省市別輸入症例数変化!$I$2:$I$294</c:f>
              <c:numCache>
                <c:formatCode>0_);[Red]\(0\)</c:formatCode>
                <c:ptCount val="293"/>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省市別輸入症例数変化!$AF$2:$AF$293</c:f>
              <c:numCache>
                <c:formatCode>m"月"d"日"</c:formatCode>
                <c:ptCount val="29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1" formatCode="General">
                  <c:v>1</c:v>
                </c:pt>
              </c:numCache>
            </c:numRef>
          </c:cat>
          <c:val>
            <c:numRef>
              <c:f>省市別輸入症例数変化!$AG$2:$AG$293</c:f>
              <c:numCache>
                <c:formatCode>0_);[Red]\(0\)</c:formatCode>
                <c:ptCount val="292"/>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省市別輸入症例数変化!$AF$2:$AF$293</c:f>
              <c:numCache>
                <c:formatCode>m"月"d"日"</c:formatCode>
                <c:ptCount val="29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1" formatCode="General">
                  <c:v>1</c:v>
                </c:pt>
              </c:numCache>
            </c:numRef>
          </c:cat>
          <c:val>
            <c:numRef>
              <c:f>省市別輸入症例数変化!$AH$2:$AH$293</c:f>
              <c:numCache>
                <c:formatCode>General</c:formatCode>
                <c:ptCount val="292"/>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香港マカオ台湾の患者・海外輸入症例・無症状病原体保有者!$BQ$29:$BQ$530</c:f>
              <c:numCache>
                <c:formatCode>General</c:formatCode>
                <c:ptCount val="50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香港マカオ台湾の患者・海外輸入症例・無症状病原体保有者!$BR$29:$BR$530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香港マカオ台湾の患者・海外輸入症例・無症状病原体保有者!$BS$29:$BS$530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香港マカオ台湾の患者・海外輸入症例・無症状病原体保有者!$AX$169:$AX$529</c:f>
              <c:numCache>
                <c:formatCode>m"月"d"日"</c:formatCode>
                <c:ptCount val="36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numCache>
            </c:numRef>
          </c:cat>
          <c:val>
            <c:numRef>
              <c:f>香港マカオ台湾の患者・海外輸入症例・無症状病原体保有者!$AY$169:$AY$529</c:f>
              <c:numCache>
                <c:formatCode>General</c:formatCode>
                <c:ptCount val="36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香港マカオ台湾の患者・海外輸入症例・無症状病原体保有者!$AX$169:$AX$529</c:f>
              <c:numCache>
                <c:formatCode>m"月"d"日"</c:formatCode>
                <c:ptCount val="36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numCache>
            </c:numRef>
          </c:cat>
          <c:val>
            <c:numRef>
              <c:f>香港マカオ台湾の患者・海外輸入症例・無症状病原体保有者!$BB$169:$BB$529</c:f>
              <c:numCache>
                <c:formatCode>General</c:formatCode>
                <c:ptCount val="36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香港マカオ台湾の患者・海外輸入症例・無症状病原体保有者!$AX$169:$AX$529</c:f>
              <c:numCache>
                <c:formatCode>m"月"d"日"</c:formatCode>
                <c:ptCount val="36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numCache>
            </c:numRef>
          </c:cat>
          <c:val>
            <c:numRef>
              <c:f>香港マカオ台湾の患者・海外輸入症例・無症状病原体保有者!$AZ$169:$AZ$529</c:f>
              <c:numCache>
                <c:formatCode>General</c:formatCode>
                <c:ptCount val="36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香港マカオ台湾の患者・海外輸入症例・無症状病原体保有者!$AX$169:$AX$529</c:f>
              <c:numCache>
                <c:formatCode>m"月"d"日"</c:formatCode>
                <c:ptCount val="36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numCache>
            </c:numRef>
          </c:cat>
          <c:val>
            <c:numRef>
              <c:f>香港マカオ台湾の患者・海外輸入症例・無症状病原体保有者!$BC$169:$BC$529</c:f>
              <c:numCache>
                <c:formatCode>General</c:formatCode>
                <c:ptCount val="36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新疆の情況!$U$6:$U$334</c:f>
              <c:strCache>
                <c:ptCount val="32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strCache>
            </c:strRef>
          </c:cat>
          <c:val>
            <c:numRef>
              <c:f>新疆の情況!$V$6:$V$334</c:f>
              <c:numCache>
                <c:formatCode>General</c:formatCode>
                <c:ptCount val="329"/>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新疆の情況!$U$6:$U$334</c:f>
              <c:strCache>
                <c:ptCount val="32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strCache>
            </c:strRef>
          </c:cat>
          <c:val>
            <c:numRef>
              <c:f>新疆の情況!$Y$6:$Y$334</c:f>
              <c:numCache>
                <c:formatCode>General</c:formatCode>
                <c:ptCount val="329"/>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新疆の情況!$U$6:$U$334</c:f>
              <c:strCache>
                <c:ptCount val="32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strCache>
            </c:strRef>
          </c:cat>
          <c:val>
            <c:numRef>
              <c:f>新疆の情況!$W$6:$W$334</c:f>
              <c:numCache>
                <c:formatCode>General</c:formatCode>
                <c:ptCount val="329"/>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新疆の情況!$U$6:$U$334</c:f>
              <c:strCache>
                <c:ptCount val="32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strCache>
            </c:strRef>
          </c:cat>
          <c:val>
            <c:numRef>
              <c:f>新疆の情況!$X$6:$X$334</c:f>
              <c:numCache>
                <c:formatCode>General</c:formatCode>
                <c:ptCount val="329"/>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新疆の情況!$U$6:$U$334</c:f>
              <c:strCache>
                <c:ptCount val="32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strCache>
            </c:strRef>
          </c:cat>
          <c:val>
            <c:numRef>
              <c:f>新疆の情況!$Z$6:$Z$334</c:f>
              <c:numCache>
                <c:formatCode>General</c:formatCode>
                <c:ptCount val="329"/>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国家衛健委発表に基づく感染状況!$X$27:$X$531</c:f>
              <c:numCache>
                <c:formatCode>#,##0_);[Red]\(#,##0\)</c:formatCode>
                <c:ptCount val="50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国家衛健委発表に基づく感染状況!$Y$27:$Y$531</c:f>
              <c:numCache>
                <c:formatCode>General</c:formatCode>
                <c:ptCount val="50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国家衛健委発表に基づく感染状況!$AA$27:$AA$531</c:f>
              <c:numCache>
                <c:formatCode>General</c:formatCode>
                <c:ptCount val="50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国家衛健委発表に基づく感染状況!$AB$27:$AB$531</c:f>
              <c:numCache>
                <c:formatCode>General</c:formatCode>
                <c:ptCount val="50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国家衛健委発表に基づく感染状況!$X$27:$X$531</c:f>
              <c:numCache>
                <c:formatCode>#,##0_);[Red]\(#,##0\)</c:formatCode>
                <c:ptCount val="50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国家衛健委発表に基づく感染状況!$Y$27:$Y$531</c:f>
              <c:numCache>
                <c:formatCode>General</c:formatCode>
                <c:ptCount val="50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国家衛健委発表に基づく感染状況!$AA$27:$AA$531</c:f>
              <c:numCache>
                <c:formatCode>General</c:formatCode>
                <c:ptCount val="50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国家衛健委発表に基づく感染状況!$AB$27:$AB$531</c:f>
              <c:numCache>
                <c:formatCode>General</c:formatCode>
                <c:ptCount val="50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国家衛健委発表に基づく感染状況!$AA$27:$AA$531</c:f>
              <c:numCache>
                <c:formatCode>General</c:formatCode>
                <c:ptCount val="50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国家衛健委発表に基づく感染状況!$AB$27:$AB$531</c:f>
              <c:numCache>
                <c:formatCode>General</c:formatCode>
                <c:ptCount val="50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国家衛健委発表に基づく感染状況!$X$27:$X$531</c:f>
              <c:numCache>
                <c:formatCode>#,##0_);[Red]\(#,##0\)</c:formatCode>
                <c:ptCount val="50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国家衛健委発表に基づく感染状況!$Y$27:$Y$531</c:f>
              <c:numCache>
                <c:formatCode>General</c:formatCode>
                <c:ptCount val="50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国家衛健委発表に基づく感染状況!$AA$27:$AA$531</c:f>
              <c:numCache>
                <c:formatCode>General</c:formatCode>
                <c:ptCount val="50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国家衛健委発表に基づく感染状況!$Z$27:$Z$531</c:f>
              <c:numCache>
                <c:formatCode>m"月"d"日"</c:formatCode>
                <c:ptCount val="50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numCache>
            </c:numRef>
          </c:cat>
          <c:val>
            <c:numRef>
              <c:f>国家衛健委発表に基づく感染状況!$AB$27:$AB$531</c:f>
              <c:numCache>
                <c:formatCode>General</c:formatCode>
                <c:ptCount val="50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香港マカオ台湾の患者・海外輸入症例・無症状病原体保有者!$CI$29:$CI$530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香港マカオ台湾の患者・海外輸入症例・無症状病原体保有者!$CF$29:$CF$530</c:f>
              <c:numCache>
                <c:formatCode>General</c:formatCode>
                <c:ptCount val="50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香港マカオ台湾の患者・海外輸入症例・無症状病原体保有者!$CG$29:$CG$530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香港マカオ台湾の患者・海外輸入症例・無症状病原体保有者!$BE$70:$BE$530</c:f>
              <c:numCache>
                <c:formatCode>m"月"d"日"</c:formatCode>
                <c:ptCount val="46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numCache>
            </c:numRef>
          </c:cat>
          <c:val>
            <c:numRef>
              <c:f>香港マカオ台湾の患者・海外輸入症例・無症状病原体保有者!$BF$70:$BF$530</c:f>
              <c:numCache>
                <c:formatCode>General</c:formatCode>
                <c:ptCount val="46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香港マカオ台湾の患者・海外輸入症例・無症状病原体保有者!$BE$70:$BE$530</c:f>
              <c:numCache>
                <c:formatCode>m"月"d"日"</c:formatCode>
                <c:ptCount val="46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numCache>
            </c:numRef>
          </c:cat>
          <c:val>
            <c:numRef>
              <c:f>香港マカオ台湾の患者・海外輸入症例・無症状病原体保有者!$BG$70:$BG$530</c:f>
              <c:numCache>
                <c:formatCode>General</c:formatCode>
                <c:ptCount val="46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香港マカオ台湾の患者・海外輸入症例・無症状病原体保有者!$BX$29:$BX$530</c:f>
              <c:numCache>
                <c:formatCode>General</c:formatCode>
                <c:ptCount val="50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香港マカオ台湾の患者・海外輸入症例・無症状病原体保有者!$BY$29:$BY$530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香港マカオ台湾の患者・海外輸入症例・無症状病原体保有者!$BZ$29:$BZ$530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香港マカオ台湾の患者・海外輸入症例・無症状病原体保有者!$CA$29:$CA$530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香港マカオ台湾の患者・海外輸入症例・無症状病原体保有者!$CB$29:$CB$530</c:f>
              <c:numCache>
                <c:formatCode>General</c:formatCode>
                <c:ptCount val="50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rgbClr val="008000"/>
              </a:solidFill>
              <a:round/>
            </a:ln>
            <a:effectLst/>
          </c:spPr>
          <c:marker>
            <c:symbol val="none"/>
          </c:marker>
          <c:cat>
            <c:numRef>
              <c:f>香港マカオ台湾の患者・海外輸入症例・無症状病原体保有者!$CA$29:$CA$530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香港マカオ台湾の患者・海外輸入症例・無症状病原体保有者!$CC$29:$CC$530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香港マカオ台湾の患者・海外輸入症例・無症状病原体保有者!$CA$29:$CA$530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香港マカオ台湾の患者・海外輸入症例・無症状病原体保有者!$CD$29:$CD$530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3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香港マカオ台湾の患者・海外輸入症例・無症状病原体保有者!$BJ$97:$BJ$529</c:f>
              <c:numCache>
                <c:formatCode>m"月"d"日"</c:formatCode>
                <c:ptCount val="43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numCache>
            </c:numRef>
          </c:cat>
          <c:val>
            <c:numRef>
              <c:f>香港マカオ台湾の患者・海外輸入症例・無症状病原体保有者!$BK$97:$BK$529</c:f>
              <c:numCache>
                <c:formatCode>General</c:formatCode>
                <c:ptCount val="43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香港マカオ台湾の患者・海外輸入症例・無症状病原体保有者!$BJ$97:$BJ$529</c:f>
              <c:numCache>
                <c:formatCode>m"月"d"日"</c:formatCode>
                <c:ptCount val="43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numCache>
            </c:numRef>
          </c:cat>
          <c:val>
            <c:numRef>
              <c:f>香港マカオ台湾の患者・海外輸入症例・無症状病原体保有者!$BL$97:$BL$529</c:f>
              <c:numCache>
                <c:formatCode>General</c:formatCode>
                <c:ptCount val="43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香港マカオ台湾の患者・海外輸入症例・無症状病原体保有者!$BM$97:$BM$529</c:f>
              <c:numCache>
                <c:formatCode>m"月"d"日"</c:formatCode>
                <c:ptCount val="43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numCache>
            </c:numRef>
          </c:cat>
          <c:val>
            <c:numRef>
              <c:f>香港マカオ台湾の患者・海外輸入症例・無症状病原体保有者!$BN$97:$BN$529</c:f>
              <c:numCache>
                <c:formatCode>General</c:formatCode>
                <c:ptCount val="43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香港マカオ台湾の患者・海外輸入症例・無症状病原体保有者!$BM$97:$BM$529</c:f>
              <c:numCache>
                <c:formatCode>m"月"d"日"</c:formatCode>
                <c:ptCount val="43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numCache>
            </c:numRef>
          </c:cat>
          <c:val>
            <c:numRef>
              <c:f>香港マカオ台湾の患者・海外輸入症例・無症状病原体保有者!$BO$97:$BO$529</c:f>
              <c:numCache>
                <c:formatCode>General</c:formatCode>
                <c:ptCount val="43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香港マカオ台湾の患者・海外輸入症例・無症状病原体保有者!$CI$29:$CI$530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香港マカオ台湾の患者・海外輸入症例・無症状病原体保有者!$CF$29:$CF$530</c:f>
              <c:numCache>
                <c:formatCode>General</c:formatCode>
                <c:ptCount val="50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香港マカオ台湾の患者・海外輸入症例・無症状病原体保有者!$CE$29:$CE$530</c:f>
              <c:numCache>
                <c:formatCode>m"月"d"日"</c:formatCode>
                <c:ptCount val="50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numCache>
            </c:numRef>
          </c:cat>
          <c:val>
            <c:numRef>
              <c:f>香港マカオ台湾の患者・海外輸入症例・無症状病原体保有者!$CG$29:$CG$530</c:f>
              <c:numCache>
                <c:formatCode>General</c:formatCode>
                <c:ptCount val="5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40"/>
  <sheetViews>
    <sheetView zoomScaleNormal="100" workbookViewId="0">
      <pane xSplit="2" ySplit="5" topLeftCell="C528" activePane="bottomRight" state="frozen"/>
      <selection pane="topRight" activeCell="C1" sqref="C1"/>
      <selection pane="bottomLeft" activeCell="A8" sqref="A8"/>
      <selection pane="bottomRight" activeCell="C529" sqref="C52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44353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c r="C530" s="59"/>
      <c r="D530" s="49"/>
      <c r="E530" s="61"/>
      <c r="F530" s="60"/>
      <c r="G530" s="59"/>
      <c r="H530" s="61"/>
      <c r="I530" s="55"/>
      <c r="J530" s="59"/>
      <c r="K530" s="61"/>
      <c r="L530" s="59"/>
      <c r="M530" s="61"/>
      <c r="N530" s="48"/>
      <c r="O530" s="60"/>
      <c r="P530" s="124"/>
      <c r="Q530" s="60"/>
      <c r="R530" s="48"/>
      <c r="S530" s="60"/>
      <c r="T530" s="60"/>
      <c r="U530" s="78"/>
    </row>
    <row r="531" spans="2:29" ht="9.5" customHeight="1" thickBot="1" x14ac:dyDescent="0.6">
      <c r="B531" s="66"/>
      <c r="C531" s="79"/>
      <c r="D531" s="80"/>
      <c r="E531" s="82"/>
      <c r="F531" s="95"/>
      <c r="G531" s="79"/>
      <c r="H531" s="82"/>
      <c r="I531" s="82"/>
      <c r="J531" s="79"/>
      <c r="K531" s="82"/>
      <c r="L531" s="79"/>
      <c r="M531" s="82"/>
      <c r="N531" s="83"/>
      <c r="O531" s="81"/>
      <c r="P531" s="94"/>
      <c r="Q531" s="95"/>
      <c r="R531" s="120"/>
      <c r="S531" s="95"/>
      <c r="T531" s="95"/>
      <c r="U531" s="67"/>
    </row>
    <row r="533" spans="2:29" ht="13" customHeight="1" x14ac:dyDescent="0.55000000000000004">
      <c r="E533" s="112"/>
      <c r="F533" s="113"/>
      <c r="G533" s="112" t="s">
        <v>80</v>
      </c>
      <c r="H533" s="113"/>
      <c r="I533" s="113"/>
      <c r="J533" s="113"/>
      <c r="U533" s="72"/>
    </row>
    <row r="534" spans="2:29" ht="13" customHeight="1" x14ac:dyDescent="0.55000000000000004">
      <c r="E534" s="112" t="s">
        <v>98</v>
      </c>
      <c r="F534" s="113"/>
      <c r="G534" s="293" t="s">
        <v>79</v>
      </c>
      <c r="H534" s="294"/>
      <c r="I534" s="112" t="s">
        <v>106</v>
      </c>
      <c r="J534" s="113"/>
    </row>
    <row r="535" spans="2:29" ht="13" customHeight="1" x14ac:dyDescent="0.55000000000000004">
      <c r="B535" s="130"/>
      <c r="E535" s="114" t="s">
        <v>108</v>
      </c>
      <c r="F535" s="113"/>
      <c r="G535" s="115"/>
      <c r="H535" s="115"/>
      <c r="I535" s="112" t="s">
        <v>107</v>
      </c>
      <c r="J535" s="113"/>
    </row>
    <row r="536" spans="2:29" ht="18.5" customHeight="1" x14ac:dyDescent="0.55000000000000004">
      <c r="E536" s="112" t="s">
        <v>96</v>
      </c>
      <c r="F536" s="113"/>
      <c r="G536" s="112" t="s">
        <v>97</v>
      </c>
      <c r="H536" s="113"/>
      <c r="I536" s="113"/>
      <c r="J536" s="113"/>
    </row>
    <row r="537" spans="2:29" ht="13" customHeight="1" x14ac:dyDescent="0.55000000000000004">
      <c r="E537" s="112" t="s">
        <v>98</v>
      </c>
      <c r="F537" s="113"/>
      <c r="G537" s="112" t="s">
        <v>99</v>
      </c>
      <c r="H537" s="113"/>
      <c r="I537" s="113"/>
      <c r="J537" s="113"/>
    </row>
    <row r="538" spans="2:29" ht="13" customHeight="1" x14ac:dyDescent="0.55000000000000004">
      <c r="E538" s="112" t="s">
        <v>98</v>
      </c>
      <c r="F538" s="113"/>
      <c r="G538" s="112" t="s">
        <v>100</v>
      </c>
      <c r="H538" s="113"/>
      <c r="I538" s="113"/>
      <c r="J538" s="113"/>
    </row>
    <row r="539" spans="2:29" ht="13" customHeight="1" x14ac:dyDescent="0.55000000000000004">
      <c r="E539" s="112" t="s">
        <v>101</v>
      </c>
      <c r="F539" s="113"/>
      <c r="G539" s="112" t="s">
        <v>102</v>
      </c>
      <c r="H539" s="113"/>
      <c r="I539" s="113"/>
      <c r="J539" s="113"/>
    </row>
    <row r="540" spans="2:29" ht="13" customHeight="1" x14ac:dyDescent="0.55000000000000004">
      <c r="E540" s="112" t="s">
        <v>103</v>
      </c>
      <c r="F540" s="113"/>
      <c r="G540" s="112" t="s">
        <v>104</v>
      </c>
      <c r="H540" s="113"/>
      <c r="I540" s="113"/>
      <c r="J540" s="113"/>
    </row>
  </sheetData>
  <mergeCells count="12">
    <mergeCell ref="G534:H53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34"/>
  <sheetViews>
    <sheetView topLeftCell="A4" zoomScale="96" zoomScaleNormal="96" workbookViewId="0">
      <pane xSplit="1" ySplit="4" topLeftCell="AD520" activePane="bottomRight" state="frozen"/>
      <selection activeCell="A4" sqref="A4"/>
      <selection pane="topRight" activeCell="B4" sqref="B4"/>
      <selection pane="bottomLeft" activeCell="A8" sqref="A8"/>
      <selection pane="bottomRight" activeCell="AN529" sqref="AN529"/>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28"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28"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28" si="2496">+BA473+1</f>
        <v>257</v>
      </c>
      <c r="BB474" s="130">
        <v>0</v>
      </c>
      <c r="BC474" s="27">
        <f t="shared" si="2461"/>
        <v>964</v>
      </c>
      <c r="BD474" s="238">
        <f t="shared" ref="BD474:BD528"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 si="5005">+AR522</f>
        <v>8160</v>
      </c>
      <c r="CC522">
        <f t="shared" ref="CC522" si="5006">+AT522</f>
        <v>1133</v>
      </c>
      <c r="CD522">
        <f t="shared" ref="CD522"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v>44348</v>
      </c>
      <c r="B524" s="240">
        <v>14</v>
      </c>
      <c r="C524" s="154">
        <f t="shared" ref="C524" si="5069">+B524+C523</f>
        <v>6077</v>
      </c>
      <c r="D524" s="154">
        <f t="shared" ref="D524" si="5070">+C524-F524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1">+A524</f>
        <v>44348</v>
      </c>
      <c r="AA524" s="230">
        <f t="shared" ref="AA524" si="5072">+AF524+AL524+AR524</f>
        <v>20741</v>
      </c>
      <c r="AB524" s="230">
        <f t="shared" ref="AB524" si="5073">+AH524+AN524+AT524</f>
        <v>12757</v>
      </c>
      <c r="AC524" s="231">
        <f t="shared" ref="AC524" si="5074">+AJ524+AP524+AV524</f>
        <v>347</v>
      </c>
      <c r="AD524" s="183">
        <f t="shared" ref="AD524" si="5075">+AF524-AF523</f>
        <v>7</v>
      </c>
      <c r="AE524" s="243">
        <f t="shared" ref="AE524" si="5076">+AE523+AD524</f>
        <v>10643</v>
      </c>
      <c r="AF524" s="155">
        <v>11848</v>
      </c>
      <c r="AG524" s="184">
        <f t="shared" ref="AG524" si="5077">+AH524-AH523</f>
        <v>3</v>
      </c>
      <c r="AH524" s="155">
        <v>11575</v>
      </c>
      <c r="AI524" s="184">
        <f t="shared" ref="AI524" si="5078">+AJ524-AJ523</f>
        <v>0</v>
      </c>
      <c r="AJ524" s="185">
        <v>210</v>
      </c>
      <c r="AK524" s="186">
        <f t="shared" ref="AK524" si="5079">+AL524-AL523</f>
        <v>0</v>
      </c>
      <c r="AL524" s="155">
        <v>51</v>
      </c>
      <c r="AM524" s="184">
        <f t="shared" ref="AM524" si="5080">+AN524-AN523</f>
        <v>0</v>
      </c>
      <c r="AN524" s="155">
        <v>49</v>
      </c>
      <c r="AO524" s="184">
        <f t="shared" ref="AO524" si="5081">+AP524-AP523</f>
        <v>0</v>
      </c>
      <c r="AP524" s="187">
        <v>0</v>
      </c>
      <c r="AQ524" s="186">
        <f t="shared" ref="AQ524" si="5082">+AR524-AR523</f>
        <v>331</v>
      </c>
      <c r="AR524" s="155">
        <v>8842</v>
      </c>
      <c r="AS524" s="184">
        <f t="shared" ref="AS524" si="5083">+AT524-AT523</f>
        <v>0</v>
      </c>
      <c r="AT524" s="155">
        <v>1133</v>
      </c>
      <c r="AU524" s="184">
        <f t="shared" ref="AU524" si="5084">+AV524-AV523</f>
        <v>13</v>
      </c>
      <c r="AV524" s="188">
        <v>137</v>
      </c>
      <c r="AW524" s="238">
        <f t="shared" si="1985"/>
        <v>363</v>
      </c>
      <c r="AX524" s="237">
        <f t="shared" ref="AX524" si="5085">+A524</f>
        <v>44348</v>
      </c>
      <c r="AY524" s="6">
        <v>0</v>
      </c>
      <c r="AZ524" s="238">
        <f t="shared" ref="AZ524" si="5086">+AZ523+AY524</f>
        <v>410</v>
      </c>
      <c r="BA524" s="238">
        <f t="shared" si="2496"/>
        <v>307</v>
      </c>
      <c r="BB524" s="130">
        <v>0</v>
      </c>
      <c r="BC524" s="27">
        <f t="shared" ref="BC524" si="5087">+BC523+BB524</f>
        <v>964</v>
      </c>
      <c r="BD524" s="238">
        <f t="shared" si="2497"/>
        <v>342</v>
      </c>
      <c r="BE524" s="229">
        <f t="shared" ref="BE524" si="5088">+Z524</f>
        <v>44348</v>
      </c>
      <c r="BF524" s="132">
        <f t="shared" ref="BF524" si="5089">+B524</f>
        <v>14</v>
      </c>
      <c r="BG524" s="132">
        <f t="shared" ref="BG524" si="5090">+BI524</f>
        <v>6077</v>
      </c>
      <c r="BH524" s="229">
        <f t="shared" ref="BH524" si="5091">+A524</f>
        <v>44348</v>
      </c>
      <c r="BI524" s="132">
        <f t="shared" ref="BI524" si="5092">+C524</f>
        <v>6077</v>
      </c>
      <c r="BJ524" s="1">
        <f t="shared" ref="BJ524" si="5093">+BE524</f>
        <v>44348</v>
      </c>
      <c r="BK524">
        <f t="shared" ref="BK524" si="5094">+L524</f>
        <v>19</v>
      </c>
      <c r="BL524">
        <f t="shared" ref="BL524" si="5095">+M524</f>
        <v>12</v>
      </c>
      <c r="BM524" s="1">
        <f t="shared" ref="BM524" si="5096">+BJ524</f>
        <v>44348</v>
      </c>
      <c r="BN524">
        <f t="shared" ref="BN524" si="5097">+BN523+BK524</f>
        <v>9664</v>
      </c>
      <c r="BO524">
        <f t="shared" ref="BO524" si="5098">+BO523+BL524</f>
        <v>5125</v>
      </c>
      <c r="BP524" s="179">
        <f t="shared" ref="BP524" si="5099">+A524</f>
        <v>44348</v>
      </c>
      <c r="BQ524">
        <f t="shared" ref="BQ524" si="5100">+AF524</f>
        <v>11848</v>
      </c>
      <c r="BR524">
        <f t="shared" ref="BR524" si="5101">+AH524</f>
        <v>11575</v>
      </c>
      <c r="BS524">
        <f t="shared" ref="BS524" si="5102">+AJ524</f>
        <v>210</v>
      </c>
      <c r="BT524">
        <v>15</v>
      </c>
      <c r="BU524">
        <f t="shared" ref="BU524" si="5103">+AD524</f>
        <v>7</v>
      </c>
      <c r="BV524">
        <f t="shared" ref="BV524" si="5104">+BV523+BU524</f>
        <v>698</v>
      </c>
      <c r="BW524" s="179">
        <f t="shared" ref="BW524" si="5105">+A524</f>
        <v>44348</v>
      </c>
      <c r="BX524">
        <f t="shared" ref="BX524" si="5106">+AL524</f>
        <v>51</v>
      </c>
      <c r="BY524">
        <f t="shared" ref="BY524" si="5107">+AN524</f>
        <v>49</v>
      </c>
      <c r="BZ524">
        <f t="shared" ref="BZ524" si="5108">+AP524</f>
        <v>0</v>
      </c>
      <c r="CA524" s="179">
        <f t="shared" ref="CA524" si="5109">+A524</f>
        <v>44348</v>
      </c>
      <c r="CB524">
        <f t="shared" ref="CB524" si="5110">+AR524</f>
        <v>8842</v>
      </c>
      <c r="CC524">
        <f t="shared" ref="CC524" si="5111">+AT524</f>
        <v>1133</v>
      </c>
      <c r="CD524">
        <f t="shared" ref="CD524" si="5112">+AV524</f>
        <v>137</v>
      </c>
      <c r="CE524" s="179">
        <f t="shared" ref="CE524" si="5113">+A524</f>
        <v>44348</v>
      </c>
      <c r="CF524">
        <f t="shared" ref="CF524" si="5114">+AD524</f>
        <v>7</v>
      </c>
      <c r="CG524">
        <f t="shared" ref="CG524" si="5115">+AG524</f>
        <v>3</v>
      </c>
      <c r="CH524" s="179">
        <f t="shared" ref="CH524" si="5116">+A524</f>
        <v>44348</v>
      </c>
      <c r="CI524">
        <f t="shared" ref="CI524" si="5117">+AI524</f>
        <v>0</v>
      </c>
      <c r="CJ524" s="1">
        <f t="shared" ref="CJ524" si="5118">+Z524</f>
        <v>44348</v>
      </c>
      <c r="CK524" s="282">
        <f t="shared" ref="CK524" si="5119">+AD524</f>
        <v>7</v>
      </c>
      <c r="CL524" s="1">
        <f t="shared" ref="CL524" si="5120">+Z524</f>
        <v>44348</v>
      </c>
      <c r="CM524" s="283">
        <f t="shared" ref="CM524" si="5121">+AI524</f>
        <v>0</v>
      </c>
    </row>
    <row r="525" spans="1:91" ht="18" customHeight="1" x14ac:dyDescent="0.55000000000000004">
      <c r="A525" s="179">
        <v>44349</v>
      </c>
      <c r="B525" s="240">
        <v>9</v>
      </c>
      <c r="C525" s="154">
        <f t="shared" ref="C525" si="5122">+B525+C524</f>
        <v>6086</v>
      </c>
      <c r="D525" s="154">
        <f t="shared" ref="D525" si="5123">+C525-F525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24">+A525</f>
        <v>44349</v>
      </c>
      <c r="AA525" s="230">
        <f t="shared" ref="AA525" si="5125">+AF525+AL525+AR525</f>
        <v>21288</v>
      </c>
      <c r="AB525" s="230">
        <f t="shared" ref="AB525" si="5126">+AH525+AN525+AT525</f>
        <v>12758</v>
      </c>
      <c r="AC525" s="231">
        <f t="shared" ref="AC525" si="5127">+AJ525+AP525+AV525</f>
        <v>359</v>
      </c>
      <c r="AD525" s="183">
        <f t="shared" ref="AD525" si="5128">+AF525-AF524</f>
        <v>0</v>
      </c>
      <c r="AE525" s="243">
        <f t="shared" ref="AE525" si="5129">+AE524+AD525</f>
        <v>10643</v>
      </c>
      <c r="AF525" s="155">
        <v>11848</v>
      </c>
      <c r="AG525" s="184">
        <f t="shared" ref="AG525" si="5130">+AH525-AH524</f>
        <v>1</v>
      </c>
      <c r="AH525" s="155">
        <v>11576</v>
      </c>
      <c r="AI525" s="184">
        <f t="shared" ref="AI525" si="5131">+AJ525-AJ524</f>
        <v>0</v>
      </c>
      <c r="AJ525" s="185">
        <v>210</v>
      </c>
      <c r="AK525" s="186">
        <f t="shared" ref="AK525" si="5132">+AL525-AL524</f>
        <v>0</v>
      </c>
      <c r="AL525" s="155">
        <v>51</v>
      </c>
      <c r="AM525" s="184">
        <f t="shared" ref="AM525" si="5133">+AN525-AN524</f>
        <v>0</v>
      </c>
      <c r="AN525" s="155">
        <v>49</v>
      </c>
      <c r="AO525" s="184">
        <f t="shared" ref="AO525" si="5134">+AP525-AP524</f>
        <v>0</v>
      </c>
      <c r="AP525" s="187">
        <v>0</v>
      </c>
      <c r="AQ525" s="186">
        <f t="shared" ref="AQ525" si="5135">+AR525-AR524</f>
        <v>547</v>
      </c>
      <c r="AR525" s="155">
        <v>9389</v>
      </c>
      <c r="AS525" s="184">
        <f t="shared" ref="AS525" si="5136">+AT525-AT524</f>
        <v>0</v>
      </c>
      <c r="AT525" s="155">
        <v>1133</v>
      </c>
      <c r="AU525" s="184">
        <f t="shared" ref="AU525" si="5137">+AV525-AV524</f>
        <v>12</v>
      </c>
      <c r="AV525" s="188">
        <v>149</v>
      </c>
      <c r="AW525" s="238">
        <f t="shared" si="1985"/>
        <v>364</v>
      </c>
      <c r="AX525" s="237">
        <f t="shared" ref="AX525" si="5138">+A525</f>
        <v>44349</v>
      </c>
      <c r="AY525" s="6">
        <v>0</v>
      </c>
      <c r="AZ525" s="238">
        <f t="shared" ref="AZ525" si="5139">+AZ524+AY525</f>
        <v>410</v>
      </c>
      <c r="BA525" s="238">
        <f t="shared" si="2496"/>
        <v>308</v>
      </c>
      <c r="BB525" s="130">
        <v>0</v>
      </c>
      <c r="BC525" s="27">
        <f t="shared" ref="BC525" si="5140">+BC524+BB525</f>
        <v>964</v>
      </c>
      <c r="BD525" s="238">
        <f t="shared" si="2497"/>
        <v>343</v>
      </c>
      <c r="BE525" s="229">
        <f t="shared" ref="BE525" si="5141">+Z525</f>
        <v>44349</v>
      </c>
      <c r="BF525" s="132">
        <f t="shared" ref="BF525" si="5142">+B525</f>
        <v>9</v>
      </c>
      <c r="BG525" s="132">
        <f t="shared" ref="BG525" si="5143">+BI525</f>
        <v>6086</v>
      </c>
      <c r="BH525" s="229">
        <f t="shared" ref="BH525" si="5144">+A525</f>
        <v>44349</v>
      </c>
      <c r="BI525" s="132">
        <f t="shared" ref="BI525" si="5145">+C525</f>
        <v>6086</v>
      </c>
      <c r="BJ525" s="1">
        <f t="shared" ref="BJ525" si="5146">+BE525</f>
        <v>44349</v>
      </c>
      <c r="BK525">
        <f t="shared" ref="BK525" si="5147">+L525</f>
        <v>18</v>
      </c>
      <c r="BL525">
        <f t="shared" ref="BL525" si="5148">+M525</f>
        <v>13</v>
      </c>
      <c r="BM525" s="1">
        <f t="shared" ref="BM525" si="5149">+BJ525</f>
        <v>44349</v>
      </c>
      <c r="BN525">
        <f t="shared" ref="BN525" si="5150">+BN524+BK525</f>
        <v>9682</v>
      </c>
      <c r="BO525">
        <f t="shared" ref="BO525" si="5151">+BO524+BL525</f>
        <v>5138</v>
      </c>
      <c r="BP525" s="179">
        <f t="shared" ref="BP525" si="5152">+A525</f>
        <v>44349</v>
      </c>
      <c r="BQ525">
        <f t="shared" ref="BQ525" si="5153">+AF525</f>
        <v>11848</v>
      </c>
      <c r="BR525">
        <f t="shared" ref="BR525" si="5154">+AH525</f>
        <v>11576</v>
      </c>
      <c r="BS525">
        <f t="shared" ref="BS525" si="5155">+AJ525</f>
        <v>210</v>
      </c>
      <c r="BT525">
        <v>15</v>
      </c>
      <c r="BU525">
        <f t="shared" ref="BU525" si="5156">+AD525</f>
        <v>0</v>
      </c>
      <c r="BV525">
        <f t="shared" ref="BV525" si="5157">+BV524+BU525</f>
        <v>698</v>
      </c>
      <c r="BW525" s="179">
        <f t="shared" ref="BW525" si="5158">+A525</f>
        <v>44349</v>
      </c>
      <c r="BX525">
        <f t="shared" ref="BX525" si="5159">+AL525</f>
        <v>51</v>
      </c>
      <c r="BY525">
        <f t="shared" ref="BY525" si="5160">+AN525</f>
        <v>49</v>
      </c>
      <c r="BZ525">
        <f t="shared" ref="BZ525" si="5161">+AP525</f>
        <v>0</v>
      </c>
      <c r="CA525" s="179">
        <f t="shared" ref="CA525" si="5162">+A525</f>
        <v>44349</v>
      </c>
      <c r="CB525">
        <f t="shared" ref="CB525" si="5163">+AR525</f>
        <v>9389</v>
      </c>
      <c r="CC525">
        <f t="shared" ref="CC525" si="5164">+AT525</f>
        <v>1133</v>
      </c>
      <c r="CD525">
        <f t="shared" ref="CD525" si="5165">+AV525</f>
        <v>149</v>
      </c>
      <c r="CE525" s="179">
        <f t="shared" ref="CE525" si="5166">+A525</f>
        <v>44349</v>
      </c>
      <c r="CF525">
        <f t="shared" ref="CF525" si="5167">+AD525</f>
        <v>0</v>
      </c>
      <c r="CG525">
        <f t="shared" ref="CG525" si="5168">+AG525</f>
        <v>1</v>
      </c>
      <c r="CH525" s="179">
        <f t="shared" ref="CH525" si="5169">+A525</f>
        <v>44349</v>
      </c>
      <c r="CI525">
        <f t="shared" ref="CI525" si="5170">+AI525</f>
        <v>0</v>
      </c>
      <c r="CJ525" s="1">
        <f t="shared" ref="CJ525" si="5171">+Z525</f>
        <v>44349</v>
      </c>
      <c r="CK525" s="282">
        <f t="shared" ref="CK525" si="5172">+AD525</f>
        <v>0</v>
      </c>
      <c r="CL525" s="1">
        <f t="shared" ref="CL525" si="5173">+Z525</f>
        <v>44349</v>
      </c>
      <c r="CM525" s="283">
        <f t="shared" ref="CM525" si="5174">+AI525</f>
        <v>0</v>
      </c>
    </row>
    <row r="526" spans="1:91" ht="18" customHeight="1" x14ac:dyDescent="0.55000000000000004">
      <c r="A526" s="179">
        <v>44350</v>
      </c>
      <c r="B526" s="240">
        <v>15</v>
      </c>
      <c r="C526" s="154">
        <f t="shared" ref="C526" si="5175">+B526+C525</f>
        <v>6101</v>
      </c>
      <c r="D526" s="154">
        <f t="shared" ref="D526" si="5176">+C526-F526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77">+A526</f>
        <v>44350</v>
      </c>
      <c r="AA526" s="230">
        <f t="shared" ref="AA526" si="5178">+AF526+AL526+AR526</f>
        <v>21874</v>
      </c>
      <c r="AB526" s="230">
        <f t="shared" ref="AB526" si="5179">+AH526+AN526+AT526</f>
        <v>12759</v>
      </c>
      <c r="AC526" s="231">
        <f t="shared" ref="AC526" si="5180">+AJ526+AP526+AV526</f>
        <v>376</v>
      </c>
      <c r="AD526" s="183">
        <f t="shared" ref="AD526" si="5181">+AF526-AF525</f>
        <v>1</v>
      </c>
      <c r="AE526" s="243">
        <f t="shared" ref="AE526" si="5182">+AE525+AD526</f>
        <v>10644</v>
      </c>
      <c r="AF526" s="155">
        <v>11849</v>
      </c>
      <c r="AG526" s="184">
        <f t="shared" ref="AG526" si="5183">+AH526-AH525</f>
        <v>1</v>
      </c>
      <c r="AH526" s="155">
        <v>11577</v>
      </c>
      <c r="AI526" s="184">
        <f t="shared" ref="AI526" si="5184">+AJ526-AJ525</f>
        <v>0</v>
      </c>
      <c r="AJ526" s="185">
        <v>210</v>
      </c>
      <c r="AK526" s="186">
        <f t="shared" ref="AK526" si="5185">+AL526-AL525</f>
        <v>0</v>
      </c>
      <c r="AL526" s="155">
        <v>51</v>
      </c>
      <c r="AM526" s="184">
        <f t="shared" ref="AM526" si="5186">+AN526-AN525</f>
        <v>0</v>
      </c>
      <c r="AN526" s="155">
        <v>49</v>
      </c>
      <c r="AO526" s="184">
        <f t="shared" ref="AO526" si="5187">+AP526-AP525</f>
        <v>0</v>
      </c>
      <c r="AP526" s="187">
        <v>0</v>
      </c>
      <c r="AQ526" s="186">
        <f t="shared" ref="AQ526" si="5188">+AR526-AR525</f>
        <v>585</v>
      </c>
      <c r="AR526" s="155">
        <v>9974</v>
      </c>
      <c r="AS526" s="184">
        <f t="shared" ref="AS526" si="5189">+AT526-AT525</f>
        <v>0</v>
      </c>
      <c r="AT526" s="155">
        <v>1133</v>
      </c>
      <c r="AU526" s="184">
        <f t="shared" ref="AU526" si="5190">+AV526-AV525</f>
        <v>17</v>
      </c>
      <c r="AV526" s="188">
        <v>166</v>
      </c>
      <c r="AW526" s="238">
        <f t="shared" si="1985"/>
        <v>365</v>
      </c>
      <c r="AX526" s="237">
        <f t="shared" ref="AX526" si="5191">+A526</f>
        <v>44350</v>
      </c>
      <c r="AY526" s="6">
        <v>0</v>
      </c>
      <c r="AZ526" s="238">
        <f t="shared" ref="AZ526" si="5192">+AZ525+AY526</f>
        <v>410</v>
      </c>
      <c r="BA526" s="238">
        <f t="shared" si="2496"/>
        <v>309</v>
      </c>
      <c r="BB526" s="130">
        <v>0</v>
      </c>
      <c r="BC526" s="27">
        <f t="shared" ref="BC526" si="5193">+BC525+BB526</f>
        <v>964</v>
      </c>
      <c r="BD526" s="238">
        <f t="shared" si="2497"/>
        <v>344</v>
      </c>
      <c r="BE526" s="229">
        <f t="shared" ref="BE526" si="5194">+Z526</f>
        <v>44350</v>
      </c>
      <c r="BF526" s="132">
        <f t="shared" ref="BF526" si="5195">+B526</f>
        <v>15</v>
      </c>
      <c r="BG526" s="132">
        <f t="shared" ref="BG526" si="5196">+BI526</f>
        <v>6101</v>
      </c>
      <c r="BH526" s="229">
        <f t="shared" ref="BH526" si="5197">+A526</f>
        <v>44350</v>
      </c>
      <c r="BI526" s="132">
        <f t="shared" ref="BI526" si="5198">+C526</f>
        <v>6101</v>
      </c>
      <c r="BJ526" s="1">
        <f t="shared" ref="BJ526" si="5199">+BE526</f>
        <v>44350</v>
      </c>
      <c r="BK526">
        <f t="shared" ref="BK526" si="5200">+L526</f>
        <v>21</v>
      </c>
      <c r="BL526">
        <f t="shared" ref="BL526" si="5201">+M526</f>
        <v>20</v>
      </c>
      <c r="BM526" s="1">
        <f t="shared" ref="BM526" si="5202">+BJ526</f>
        <v>44350</v>
      </c>
      <c r="BN526">
        <f t="shared" ref="BN526" si="5203">+BN525+BK526</f>
        <v>9703</v>
      </c>
      <c r="BO526">
        <f t="shared" ref="BO526" si="5204">+BO525+BL526</f>
        <v>5158</v>
      </c>
      <c r="BP526" s="179">
        <f t="shared" ref="BP526" si="5205">+A526</f>
        <v>44350</v>
      </c>
      <c r="BQ526">
        <f t="shared" ref="BQ526" si="5206">+AF526</f>
        <v>11849</v>
      </c>
      <c r="BR526">
        <f t="shared" ref="BR526" si="5207">+AH526</f>
        <v>11577</v>
      </c>
      <c r="BS526">
        <f t="shared" ref="BS526" si="5208">+AJ526</f>
        <v>210</v>
      </c>
      <c r="BT526">
        <v>15</v>
      </c>
      <c r="BU526">
        <f t="shared" ref="BU526" si="5209">+AD526</f>
        <v>1</v>
      </c>
      <c r="BV526">
        <f t="shared" ref="BV526" si="5210">+BV525+BU526</f>
        <v>699</v>
      </c>
      <c r="BW526" s="179">
        <f t="shared" ref="BW526" si="5211">+A526</f>
        <v>44350</v>
      </c>
      <c r="BX526">
        <f t="shared" ref="BX526" si="5212">+AL526</f>
        <v>51</v>
      </c>
      <c r="BY526">
        <f t="shared" ref="BY526" si="5213">+AN526</f>
        <v>49</v>
      </c>
      <c r="BZ526">
        <f t="shared" ref="BZ526" si="5214">+AP526</f>
        <v>0</v>
      </c>
      <c r="CA526" s="179">
        <f t="shared" ref="CA526" si="5215">+A526</f>
        <v>44350</v>
      </c>
      <c r="CB526">
        <f t="shared" ref="CB526" si="5216">+AR526</f>
        <v>9974</v>
      </c>
      <c r="CC526">
        <f t="shared" ref="CC526" si="5217">+AT526</f>
        <v>1133</v>
      </c>
      <c r="CD526">
        <f t="shared" ref="CD526" si="5218">+AV526</f>
        <v>166</v>
      </c>
      <c r="CE526" s="179">
        <f t="shared" ref="CE526" si="5219">+A526</f>
        <v>44350</v>
      </c>
      <c r="CF526">
        <f t="shared" ref="CF526" si="5220">+AD526</f>
        <v>1</v>
      </c>
      <c r="CG526">
        <f t="shared" ref="CG526" si="5221">+AG526</f>
        <v>1</v>
      </c>
      <c r="CH526" s="179">
        <f t="shared" ref="CH526" si="5222">+A526</f>
        <v>44350</v>
      </c>
      <c r="CI526">
        <f t="shared" ref="CI526" si="5223">+AI526</f>
        <v>0</v>
      </c>
      <c r="CJ526" s="1">
        <f t="shared" ref="CJ526" si="5224">+Z526</f>
        <v>44350</v>
      </c>
      <c r="CK526" s="282">
        <f t="shared" ref="CK526" si="5225">+AD526</f>
        <v>1</v>
      </c>
      <c r="CL526" s="1">
        <f t="shared" ref="CL526" si="5226">+Z526</f>
        <v>44350</v>
      </c>
      <c r="CM526" s="283">
        <f t="shared" ref="CM526" si="5227">+AI526</f>
        <v>0</v>
      </c>
    </row>
    <row r="527" spans="1:91" ht="18" customHeight="1" x14ac:dyDescent="0.55000000000000004">
      <c r="A527" s="179">
        <v>44351</v>
      </c>
      <c r="B527" s="240">
        <v>13</v>
      </c>
      <c r="C527" s="154">
        <f t="shared" ref="C527" si="5228">+B527+C526</f>
        <v>6114</v>
      </c>
      <c r="D527" s="154">
        <f t="shared" ref="D527" si="5229">+C527-F527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0">+A527</f>
        <v>44351</v>
      </c>
      <c r="AA527" s="230">
        <f t="shared" ref="AA527" si="5231">+AF527+AL527+AR527</f>
        <v>22347</v>
      </c>
      <c r="AB527" s="230">
        <f t="shared" ref="AB527" si="5232">+AH527+AN527+AT527</f>
        <v>12761</v>
      </c>
      <c r="AC527" s="231">
        <f t="shared" ref="AC527" si="5233">+AJ527+AP527+AV527</f>
        <v>397</v>
      </c>
      <c r="AD527" s="183">
        <f t="shared" ref="AD527" si="5234">+AF527-AF526</f>
        <v>1</v>
      </c>
      <c r="AE527" s="243">
        <f t="shared" ref="AE527" si="5235">+AE526+AD527</f>
        <v>10645</v>
      </c>
      <c r="AF527" s="155">
        <v>11850</v>
      </c>
      <c r="AG527" s="184">
        <f t="shared" ref="AG527:AG528" si="5236">+AH527-AH526</f>
        <v>2</v>
      </c>
      <c r="AH527" s="155">
        <v>11579</v>
      </c>
      <c r="AI527" s="184">
        <f t="shared" ref="AI527:AI528" si="5237">+AJ527-AJ526</f>
        <v>0</v>
      </c>
      <c r="AJ527" s="185">
        <v>210</v>
      </c>
      <c r="AK527" s="186">
        <f t="shared" ref="AK527" si="5238">+AL527-AL526</f>
        <v>0</v>
      </c>
      <c r="AL527" s="155">
        <v>51</v>
      </c>
      <c r="AM527" s="184">
        <f t="shared" ref="AM527" si="5239">+AN527-AN526</f>
        <v>0</v>
      </c>
      <c r="AN527" s="155">
        <v>49</v>
      </c>
      <c r="AO527" s="184">
        <f t="shared" ref="AO527" si="5240">+AP527-AP526</f>
        <v>0</v>
      </c>
      <c r="AP527" s="187">
        <v>0</v>
      </c>
      <c r="AQ527" s="186">
        <f t="shared" ref="AQ527" si="5241">+AR527-AR526</f>
        <v>472</v>
      </c>
      <c r="AR527" s="155">
        <v>10446</v>
      </c>
      <c r="AS527" s="184">
        <f t="shared" ref="AS527" si="5242">+AT527-AT526</f>
        <v>0</v>
      </c>
      <c r="AT527" s="155">
        <v>1133</v>
      </c>
      <c r="AU527" s="184">
        <f t="shared" ref="AU527" si="5243">+AV527-AV526</f>
        <v>21</v>
      </c>
      <c r="AV527" s="188">
        <v>187</v>
      </c>
      <c r="AW527" s="238">
        <f t="shared" si="1985"/>
        <v>366</v>
      </c>
      <c r="AX527" s="237">
        <f t="shared" ref="AX527" si="5244">+A527</f>
        <v>44351</v>
      </c>
      <c r="AY527" s="6">
        <v>0</v>
      </c>
      <c r="AZ527" s="238">
        <f t="shared" ref="AZ527" si="5245">+AZ526+AY527</f>
        <v>410</v>
      </c>
      <c r="BA527" s="238">
        <f t="shared" si="2496"/>
        <v>310</v>
      </c>
      <c r="BB527" s="130">
        <v>0</v>
      </c>
      <c r="BC527" s="27">
        <f t="shared" ref="BC527" si="5246">+BC526+BB527</f>
        <v>964</v>
      </c>
      <c r="BD527" s="238">
        <f t="shared" si="2497"/>
        <v>345</v>
      </c>
      <c r="BE527" s="229">
        <f t="shared" ref="BE527" si="5247">+Z527</f>
        <v>44351</v>
      </c>
      <c r="BF527" s="132">
        <f t="shared" ref="BF527" si="5248">+B527</f>
        <v>13</v>
      </c>
      <c r="BG527" s="132">
        <f t="shared" ref="BG527" si="5249">+BI527</f>
        <v>6114</v>
      </c>
      <c r="BH527" s="229">
        <f t="shared" ref="BH527" si="5250">+A527</f>
        <v>44351</v>
      </c>
      <c r="BI527" s="132">
        <f t="shared" ref="BI527" si="5251">+C527</f>
        <v>6114</v>
      </c>
      <c r="BJ527" s="1">
        <f t="shared" ref="BJ527" si="5252">+BE527</f>
        <v>44351</v>
      </c>
      <c r="BK527">
        <f t="shared" ref="BK527" si="5253">+L527</f>
        <v>28</v>
      </c>
      <c r="BL527">
        <f t="shared" ref="BL527" si="5254">+M527</f>
        <v>25</v>
      </c>
      <c r="BM527" s="1">
        <f t="shared" ref="BM527" si="5255">+BJ527</f>
        <v>44351</v>
      </c>
      <c r="BN527">
        <f t="shared" ref="BN527" si="5256">+BN526+BK527</f>
        <v>9731</v>
      </c>
      <c r="BO527">
        <f t="shared" ref="BO527" si="5257">+BO526+BL527</f>
        <v>5183</v>
      </c>
      <c r="BP527" s="179">
        <f t="shared" ref="BP527" si="5258">+A527</f>
        <v>44351</v>
      </c>
      <c r="BQ527">
        <f t="shared" ref="BQ527" si="5259">+AF527</f>
        <v>11850</v>
      </c>
      <c r="BR527">
        <f t="shared" ref="BR527" si="5260">+AH527</f>
        <v>11579</v>
      </c>
      <c r="BS527">
        <f t="shared" ref="BS527" si="5261">+AJ527</f>
        <v>210</v>
      </c>
      <c r="BT527">
        <v>15</v>
      </c>
      <c r="BU527">
        <f t="shared" ref="BU527" si="5262">+AD527</f>
        <v>1</v>
      </c>
      <c r="BV527">
        <f t="shared" ref="BV527" si="5263">+BV526+BU527</f>
        <v>700</v>
      </c>
      <c r="BW527" s="179">
        <f t="shared" ref="BW527" si="5264">+A527</f>
        <v>44351</v>
      </c>
      <c r="BX527">
        <f t="shared" ref="BX527" si="5265">+AL527</f>
        <v>51</v>
      </c>
      <c r="BY527">
        <f t="shared" ref="BY527" si="5266">+AN527</f>
        <v>49</v>
      </c>
      <c r="BZ527">
        <f t="shared" ref="BZ527" si="5267">+AP527</f>
        <v>0</v>
      </c>
      <c r="CA527" s="179">
        <f t="shared" ref="CA527" si="5268">+A527</f>
        <v>44351</v>
      </c>
      <c r="CB527">
        <f t="shared" ref="CB527" si="5269">+AR527</f>
        <v>10446</v>
      </c>
      <c r="CC527">
        <f t="shared" ref="CC527" si="5270">+AT527</f>
        <v>1133</v>
      </c>
      <c r="CD527">
        <f t="shared" ref="CD527" si="5271">+AV527</f>
        <v>187</v>
      </c>
      <c r="CE527" s="179">
        <f t="shared" ref="CE527" si="5272">+A527</f>
        <v>44351</v>
      </c>
      <c r="CF527">
        <f t="shared" ref="CF527" si="5273">+AD527</f>
        <v>1</v>
      </c>
      <c r="CG527">
        <f t="shared" ref="CG527" si="5274">+AG527</f>
        <v>2</v>
      </c>
      <c r="CH527" s="179">
        <f t="shared" ref="CH527" si="5275">+A527</f>
        <v>44351</v>
      </c>
      <c r="CI527">
        <f t="shared" ref="CI527" si="5276">+AI527</f>
        <v>0</v>
      </c>
      <c r="CJ527" s="1">
        <f t="shared" ref="CJ527" si="5277">+Z527</f>
        <v>44351</v>
      </c>
      <c r="CK527" s="282">
        <f t="shared" ref="CK527" si="5278">+AD527</f>
        <v>1</v>
      </c>
      <c r="CL527" s="1">
        <f t="shared" ref="CL527" si="5279">+Z527</f>
        <v>44351</v>
      </c>
      <c r="CM527" s="283">
        <f t="shared" ref="CM527" si="5280">+AI527</f>
        <v>0</v>
      </c>
    </row>
    <row r="528" spans="1:91" ht="18" customHeight="1" x14ac:dyDescent="0.55000000000000004">
      <c r="A528" s="179">
        <v>44352</v>
      </c>
      <c r="B528" s="240">
        <v>23</v>
      </c>
      <c r="C528" s="154">
        <f t="shared" ref="C528" si="5281">+B528+C527</f>
        <v>6137</v>
      </c>
      <c r="D528" s="154">
        <f t="shared" ref="D528" si="5282">+C528-F528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83">+A528</f>
        <v>44352</v>
      </c>
      <c r="AA528" s="230">
        <f t="shared" ref="AA528" si="5284">+AF528+AL528+AR528</f>
        <v>22858</v>
      </c>
      <c r="AB528" s="230">
        <f t="shared" ref="AB528" si="5285">+AH528+AN528+AT528</f>
        <v>12767</v>
      </c>
      <c r="AC528" s="231">
        <f t="shared" ref="AC528" si="5286">+AJ528+AP528+AV528</f>
        <v>434</v>
      </c>
      <c r="AD528" s="183">
        <f t="shared" ref="AD528" si="5287">+AF528-AF527</f>
        <v>1</v>
      </c>
      <c r="AE528" s="243">
        <f t="shared" ref="AE528" si="5288">+AE527+AD528</f>
        <v>10646</v>
      </c>
      <c r="AF528" s="155">
        <v>11851</v>
      </c>
      <c r="AG528" s="184">
        <f t="shared" si="5236"/>
        <v>5</v>
      </c>
      <c r="AH528" s="155">
        <v>11584</v>
      </c>
      <c r="AI528" s="184">
        <f t="shared" si="5237"/>
        <v>0</v>
      </c>
      <c r="AJ528" s="185">
        <v>210</v>
      </c>
      <c r="AK528" s="186">
        <f t="shared" ref="AK528" si="5289">+AL528-AL527</f>
        <v>0</v>
      </c>
      <c r="AL528" s="155">
        <v>51</v>
      </c>
      <c r="AM528" s="184">
        <f t="shared" ref="AM528" si="5290">+AN528-AN527</f>
        <v>1</v>
      </c>
      <c r="AN528" s="155">
        <v>50</v>
      </c>
      <c r="AO528" s="184">
        <f t="shared" ref="AO528" si="5291">+AP528-AP527</f>
        <v>0</v>
      </c>
      <c r="AP528" s="187">
        <v>0</v>
      </c>
      <c r="AQ528" s="186">
        <f t="shared" ref="AQ528" si="5292">+AR528-AR527</f>
        <v>510</v>
      </c>
      <c r="AR528" s="155">
        <v>10956</v>
      </c>
      <c r="AS528" s="184">
        <f t="shared" ref="AS528" si="5293">+AT528-AT527</f>
        <v>0</v>
      </c>
      <c r="AT528" s="155">
        <v>1133</v>
      </c>
      <c r="AU528" s="184">
        <f t="shared" ref="AU528" si="5294">+AV528-AV527</f>
        <v>37</v>
      </c>
      <c r="AV528" s="188">
        <v>224</v>
      </c>
      <c r="AW528" s="238">
        <f t="shared" si="1985"/>
        <v>367</v>
      </c>
      <c r="AX528" s="237">
        <f t="shared" ref="AX528" si="5295">+A528</f>
        <v>44352</v>
      </c>
      <c r="AY528" s="6">
        <v>0</v>
      </c>
      <c r="AZ528" s="238">
        <f t="shared" ref="AZ528" si="5296">+AZ527+AY528</f>
        <v>410</v>
      </c>
      <c r="BA528" s="238">
        <f t="shared" si="2496"/>
        <v>311</v>
      </c>
      <c r="BB528" s="130">
        <v>0</v>
      </c>
      <c r="BC528" s="27">
        <f t="shared" ref="BC528" si="5297">+BC527+BB528</f>
        <v>964</v>
      </c>
      <c r="BD528" s="238">
        <f t="shared" si="2497"/>
        <v>346</v>
      </c>
      <c r="BE528" s="229">
        <f t="shared" ref="BE528" si="5298">+Z528</f>
        <v>44352</v>
      </c>
      <c r="BF528" s="132">
        <f t="shared" ref="BF528" si="5299">+B528</f>
        <v>23</v>
      </c>
      <c r="BG528" s="132">
        <f t="shared" ref="BG528" si="5300">+BI528</f>
        <v>6137</v>
      </c>
      <c r="BH528" s="229">
        <f t="shared" ref="BH528" si="5301">+A528</f>
        <v>44352</v>
      </c>
      <c r="BI528" s="132">
        <f t="shared" ref="BI528" si="5302">+C528</f>
        <v>6137</v>
      </c>
      <c r="BJ528" s="1">
        <f t="shared" ref="BJ528" si="5303">+BE528</f>
        <v>44352</v>
      </c>
      <c r="BK528">
        <f t="shared" ref="BK528" si="5304">+L528</f>
        <v>18</v>
      </c>
      <c r="BL528">
        <f t="shared" ref="BL528" si="5305">+M528</f>
        <v>15</v>
      </c>
      <c r="BM528" s="1">
        <f t="shared" ref="BM528" si="5306">+BJ528</f>
        <v>44352</v>
      </c>
      <c r="BN528">
        <f t="shared" ref="BN528" si="5307">+BN527+BK528</f>
        <v>9749</v>
      </c>
      <c r="BO528">
        <f t="shared" ref="BO528" si="5308">+BO527+BL528</f>
        <v>5198</v>
      </c>
      <c r="BP528" s="179">
        <f t="shared" ref="BP528" si="5309">+A528</f>
        <v>44352</v>
      </c>
      <c r="BQ528">
        <f t="shared" ref="BQ528" si="5310">+AF528</f>
        <v>11851</v>
      </c>
      <c r="BR528">
        <f t="shared" ref="BR528" si="5311">+AH528</f>
        <v>11584</v>
      </c>
      <c r="BS528">
        <f t="shared" ref="BS528" si="5312">+AJ528</f>
        <v>210</v>
      </c>
      <c r="BT528">
        <v>15</v>
      </c>
      <c r="BU528">
        <f t="shared" ref="BU528" si="5313">+AD528</f>
        <v>1</v>
      </c>
      <c r="BV528">
        <f t="shared" ref="BV528" si="5314">+BV527+BU528</f>
        <v>701</v>
      </c>
      <c r="BW528" s="179">
        <f t="shared" ref="BW528" si="5315">+A528</f>
        <v>44352</v>
      </c>
      <c r="BX528">
        <f t="shared" ref="BX528" si="5316">+AL528</f>
        <v>51</v>
      </c>
      <c r="BY528">
        <f t="shared" ref="BY528" si="5317">+AN528</f>
        <v>50</v>
      </c>
      <c r="BZ528">
        <f t="shared" ref="BZ528" si="5318">+AP528</f>
        <v>0</v>
      </c>
      <c r="CA528" s="179">
        <f t="shared" ref="CA528" si="5319">+A528</f>
        <v>44352</v>
      </c>
      <c r="CB528">
        <f t="shared" ref="CB528" si="5320">+AR528</f>
        <v>10956</v>
      </c>
      <c r="CC528">
        <f t="shared" ref="CC528" si="5321">+AT528</f>
        <v>1133</v>
      </c>
      <c r="CD528">
        <f t="shared" ref="CD528" si="5322">+AV528</f>
        <v>224</v>
      </c>
      <c r="CE528" s="179">
        <f t="shared" ref="CE528" si="5323">+A528</f>
        <v>44352</v>
      </c>
      <c r="CF528">
        <f t="shared" ref="CF528" si="5324">+AD528</f>
        <v>1</v>
      </c>
      <c r="CG528">
        <f t="shared" ref="CG528" si="5325">+AG528</f>
        <v>5</v>
      </c>
      <c r="CH528" s="179">
        <f t="shared" ref="CH528" si="5326">+A528</f>
        <v>44352</v>
      </c>
      <c r="CI528">
        <f t="shared" ref="CI528" si="5327">+AI528</f>
        <v>0</v>
      </c>
      <c r="CJ528" s="1">
        <f t="shared" ref="CJ528" si="5328">+Z528</f>
        <v>44352</v>
      </c>
      <c r="CK528" s="282">
        <f t="shared" ref="CK528" si="5329">+AD528</f>
        <v>1</v>
      </c>
      <c r="CL528" s="1">
        <f t="shared" ref="CL528" si="5330">+Z528</f>
        <v>44352</v>
      </c>
      <c r="CM528" s="283">
        <f t="shared" ref="CM528" si="5331">+AI528</f>
        <v>0</v>
      </c>
    </row>
    <row r="529" spans="1:75" ht="18" customHeight="1" x14ac:dyDescent="0.55000000000000004">
      <c r="A529" s="179"/>
      <c r="B529" s="147"/>
      <c r="C529" s="154"/>
      <c r="D529" s="154"/>
      <c r="E529" s="147"/>
      <c r="F529" s="147"/>
      <c r="G529" s="147"/>
      <c r="H529" s="135"/>
      <c r="I529" s="147"/>
      <c r="J529" s="135"/>
      <c r="K529" s="42"/>
      <c r="L529" s="146"/>
      <c r="M529" s="147"/>
      <c r="N529" s="135"/>
      <c r="O529" s="135"/>
      <c r="P529" s="147"/>
      <c r="Q529" s="147"/>
      <c r="R529" s="135"/>
      <c r="S529" s="135"/>
      <c r="T529" s="147"/>
      <c r="U529" s="147"/>
      <c r="V529" s="135"/>
      <c r="W529" s="42"/>
      <c r="X529" s="148"/>
      <c r="Z529" s="75"/>
      <c r="AA529" s="230"/>
      <c r="AB529" s="230"/>
      <c r="AC529" s="231"/>
      <c r="AD529" s="183"/>
      <c r="AE529" s="243"/>
      <c r="AF529" s="155"/>
      <c r="AG529" s="184"/>
      <c r="AH529" s="155"/>
      <c r="AI529" s="184"/>
      <c r="AJ529" s="185"/>
      <c r="AK529" s="186"/>
      <c r="AL529" s="155"/>
      <c r="AM529" s="184"/>
      <c r="AN529" s="155"/>
      <c r="AO529" s="184"/>
      <c r="AP529" s="187"/>
      <c r="AQ529" s="186"/>
      <c r="AR529" s="155"/>
      <c r="AS529" s="184"/>
      <c r="AT529" s="155"/>
      <c r="AU529" s="184"/>
      <c r="AV529" s="188"/>
      <c r="AX529"/>
      <c r="AY529"/>
      <c r="AZ529"/>
      <c r="BB529"/>
      <c r="BQ529" s="45"/>
      <c r="BR529" s="45"/>
      <c r="BS529" s="45"/>
      <c r="BT529" s="45"/>
      <c r="BU529" s="45"/>
      <c r="BV529" s="45"/>
      <c r="BW529" s="45"/>
    </row>
    <row r="530" spans="1:75" ht="7" customHeight="1" thickBot="1" x14ac:dyDescent="0.6">
      <c r="A530" s="66"/>
      <c r="B530" s="146"/>
      <c r="C530" s="154"/>
      <c r="D530" s="147"/>
      <c r="E530" s="147"/>
      <c r="F530" s="147"/>
      <c r="G530" s="147"/>
      <c r="H530" s="135"/>
      <c r="I530" s="147"/>
      <c r="J530" s="135"/>
      <c r="K530" s="148"/>
      <c r="L530" s="146"/>
      <c r="M530" s="147"/>
      <c r="N530" s="135"/>
      <c r="O530" s="135"/>
      <c r="P530" s="147"/>
      <c r="Q530" s="147"/>
      <c r="R530" s="135"/>
      <c r="S530" s="135"/>
      <c r="T530" s="147"/>
      <c r="U530" s="147"/>
      <c r="V530" s="135"/>
      <c r="W530" s="42"/>
      <c r="X530" s="148"/>
      <c r="Z530" s="66"/>
      <c r="AA530" s="64"/>
      <c r="AB530" s="64"/>
      <c r="AC530" s="64"/>
      <c r="AD530" s="183"/>
      <c r="AE530" s="243"/>
      <c r="AF530" s="155"/>
      <c r="AG530" s="184"/>
      <c r="AH530" s="155"/>
      <c r="AI530" s="184"/>
      <c r="AJ530" s="185"/>
      <c r="AK530" s="186"/>
      <c r="AL530" s="155"/>
      <c r="AM530" s="184"/>
      <c r="AN530" s="155"/>
      <c r="AO530" s="184"/>
      <c r="AP530" s="187"/>
      <c r="AQ530" s="186"/>
      <c r="AR530" s="155"/>
      <c r="AS530" s="184"/>
      <c r="AT530" s="155"/>
      <c r="AU530" s="184"/>
      <c r="AV530" s="188"/>
    </row>
    <row r="531" spans="1:75" x14ac:dyDescent="0.55000000000000004">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AE531">
        <f>SUM(AD443:AD448)</f>
        <v>190</v>
      </c>
      <c r="AY531" s="45" t="s">
        <v>476</v>
      </c>
      <c r="BB531" s="45" t="s">
        <v>475</v>
      </c>
      <c r="BU531">
        <f>SUM(BU442:BU530)</f>
        <v>701</v>
      </c>
    </row>
    <row r="532" spans="1:75" x14ac:dyDescent="0.55000000000000004">
      <c r="AI532" s="259">
        <f>SUM(AI189:AI529)</f>
        <v>203</v>
      </c>
      <c r="AY532" s="45">
        <f>SUM(AY359:AY413)</f>
        <v>69</v>
      </c>
      <c r="BB532" s="45">
        <f>SUM(BB374:BB413)</f>
        <v>941</v>
      </c>
    </row>
    <row r="533" spans="1:75" x14ac:dyDescent="0.55000000000000004">
      <c r="L533">
        <f>SUM(L97:L532)</f>
        <v>9749</v>
      </c>
      <c r="P533">
        <f>SUM(P97:P532)</f>
        <v>1867</v>
      </c>
      <c r="AD533">
        <f>SUM(AD188:AD194)</f>
        <v>82</v>
      </c>
    </row>
    <row r="534" spans="1:75" ht="15" customHeight="1" x14ac:dyDescent="0.55000000000000004">
      <c r="A534" s="130"/>
      <c r="D534">
        <f>SUM(B229:B259)</f>
        <v>435</v>
      </c>
      <c r="Z534" s="130"/>
      <c r="AA534" s="130"/>
      <c r="AB534" s="130"/>
      <c r="AC534" s="130"/>
      <c r="AF534">
        <f>SUM(AD188:AD529)</f>
        <v>10648</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01"/>
  <sheetViews>
    <sheetView workbookViewId="0">
      <pane xSplit="3" ySplit="1" topLeftCell="T288" activePane="bottomRight" state="frozen"/>
      <selection pane="topRight" activeCell="C1" sqref="C1"/>
      <selection pane="bottomLeft" activeCell="A2" sqref="A2"/>
      <selection pane="bottomRight" activeCell="T291" sqref="T291"/>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291"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ht="17.5" customHeight="1" x14ac:dyDescent="0.55000000000000004">
      <c r="B292" s="265"/>
      <c r="C292" s="1"/>
      <c r="I292" s="265"/>
      <c r="AF292" s="1"/>
      <c r="AG292" s="266"/>
    </row>
    <row r="293" spans="2:34" x14ac:dyDescent="0.55000000000000004">
      <c r="B293" s="240"/>
      <c r="C293" s="1"/>
      <c r="AF293" s="278">
        <v>1</v>
      </c>
    </row>
    <row r="294" spans="2:34" s="264" customFormat="1" ht="5" customHeight="1" x14ac:dyDescent="0.55000000000000004">
      <c r="B294" s="263"/>
      <c r="C294" s="262"/>
      <c r="AE294" s="5"/>
    </row>
    <row r="295" spans="2:34" ht="5.5" customHeight="1" x14ac:dyDescent="0.55000000000000004">
      <c r="B295" s="256"/>
      <c r="C295" s="1"/>
    </row>
    <row r="296" spans="2:34" x14ac:dyDescent="0.55000000000000004">
      <c r="B296">
        <f>SUM(B2:B295)</f>
        <v>3783</v>
      </c>
      <c r="C296" s="1" t="s">
        <v>348</v>
      </c>
      <c r="D296" s="27">
        <f>SUM(D2:D295)</f>
        <v>1241</v>
      </c>
      <c r="E296" s="27">
        <f>SUM(E2:E295)</f>
        <v>722</v>
      </c>
      <c r="F296" s="27">
        <f>SUM(F2:F295)</f>
        <v>396</v>
      </c>
      <c r="G296" s="27">
        <f>SUM(G2:G295)</f>
        <v>257</v>
      </c>
      <c r="H296" s="27">
        <f>SUM(H2:H295)</f>
        <v>260</v>
      </c>
      <c r="J296">
        <f t="shared" ref="J296:AD296" si="392">SUM(J2:J295)</f>
        <v>61</v>
      </c>
      <c r="K296">
        <f t="shared" si="392"/>
        <v>2</v>
      </c>
      <c r="L296">
        <f t="shared" si="392"/>
        <v>14</v>
      </c>
      <c r="M296">
        <f t="shared" si="392"/>
        <v>25</v>
      </c>
      <c r="N296">
        <f t="shared" si="392"/>
        <v>20</v>
      </c>
      <c r="O296">
        <f t="shared" si="392"/>
        <v>17</v>
      </c>
      <c r="P296">
        <f t="shared" si="392"/>
        <v>25</v>
      </c>
      <c r="Q296">
        <f t="shared" si="392"/>
        <v>39</v>
      </c>
      <c r="R296">
        <f t="shared" si="392"/>
        <v>6</v>
      </c>
      <c r="S296">
        <f t="shared" si="392"/>
        <v>20</v>
      </c>
      <c r="T296">
        <f t="shared" si="392"/>
        <v>32</v>
      </c>
      <c r="U296">
        <f t="shared" si="392"/>
        <v>63</v>
      </c>
      <c r="V296">
        <f t="shared" si="392"/>
        <v>1</v>
      </c>
      <c r="W296">
        <f t="shared" si="392"/>
        <v>63</v>
      </c>
      <c r="X296">
        <f t="shared" si="392"/>
        <v>98</v>
      </c>
      <c r="Y296">
        <f t="shared" si="392"/>
        <v>1</v>
      </c>
      <c r="Z296">
        <f t="shared" si="392"/>
        <v>42</v>
      </c>
      <c r="AA296">
        <f t="shared" si="392"/>
        <v>46</v>
      </c>
      <c r="AB296">
        <f t="shared" si="392"/>
        <v>168</v>
      </c>
      <c r="AC296">
        <f t="shared" si="392"/>
        <v>75</v>
      </c>
      <c r="AD296">
        <f t="shared" si="392"/>
        <v>89</v>
      </c>
    </row>
    <row r="297" spans="2:34" x14ac:dyDescent="0.55000000000000004">
      <c r="C297" s="1"/>
    </row>
    <row r="298" spans="2:34" ht="5" customHeight="1" x14ac:dyDescent="0.55000000000000004">
      <c r="C298" s="1"/>
    </row>
    <row r="301" spans="2:34" x14ac:dyDescent="0.55000000000000004">
      <c r="B301" s="240"/>
      <c r="J301">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abSelected="1" topLeftCell="A109" zoomScale="70" zoomScaleNormal="70" workbookViewId="0">
      <selection activeCell="O130" sqref="O130"/>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35"/>
  <sheetViews>
    <sheetView topLeftCell="A2" workbookViewId="0">
      <pane xSplit="2" ySplit="2" topLeftCell="C328" activePane="bottomRight" state="frozen"/>
      <selection activeCell="O24" sqref="O24"/>
      <selection pane="topRight" activeCell="O24" sqref="O24"/>
      <selection pane="bottomLeft" activeCell="O24" sqref="O24"/>
      <selection pane="bottomRight" activeCell="H332" sqref="H332"/>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x14ac:dyDescent="0.55000000000000004">
      <c r="B333" s="249"/>
      <c r="C333" s="45"/>
      <c r="G333" s="1"/>
      <c r="H333" s="129"/>
      <c r="I333" s="286"/>
      <c r="J333" s="129"/>
      <c r="K333" s="287"/>
      <c r="L333" s="288"/>
      <c r="M333" s="286"/>
      <c r="N333" s="287"/>
      <c r="O333" s="129"/>
      <c r="P333" s="286"/>
      <c r="Q333" s="289"/>
      <c r="R333" s="290"/>
      <c r="S333" s="289"/>
      <c r="T333" s="129"/>
      <c r="U333" s="291"/>
      <c r="V333" s="286"/>
      <c r="W333" s="286"/>
      <c r="X333" s="129"/>
      <c r="Y333" s="286"/>
      <c r="Z333" s="129"/>
    </row>
    <row r="334" spans="1:26" ht="7.5" customHeight="1" x14ac:dyDescent="0.55000000000000004">
      <c r="H334" s="286"/>
      <c r="I334" s="286"/>
      <c r="J334" s="286"/>
      <c r="K334" s="286"/>
      <c r="L334" s="292"/>
      <c r="M334" s="286"/>
      <c r="N334" s="286"/>
      <c r="O334" s="286"/>
      <c r="P334" s="286"/>
      <c r="Q334" s="286"/>
      <c r="R334" s="292"/>
      <c r="S334" s="286"/>
      <c r="T334" s="286"/>
      <c r="U334" s="286"/>
      <c r="V334" s="286"/>
      <c r="W334" s="286"/>
      <c r="X334" s="129"/>
      <c r="Y334" s="286"/>
      <c r="Z334" s="129"/>
    </row>
    <row r="335" spans="1:26" x14ac:dyDescent="0.55000000000000004">
      <c r="H335" s="286"/>
      <c r="I335" s="286"/>
      <c r="J335" s="286"/>
      <c r="K335" s="286"/>
      <c r="L335" s="292"/>
      <c r="M335" s="286"/>
      <c r="N335" s="286"/>
      <c r="O335" s="286"/>
      <c r="P335" s="286"/>
      <c r="Q335" s="286"/>
      <c r="R335" s="292"/>
      <c r="S335" s="286"/>
      <c r="T335" s="286"/>
      <c r="U335" s="286"/>
      <c r="V335" s="286"/>
      <c r="W335" s="286"/>
      <c r="X335" s="129"/>
      <c r="Y335" s="286"/>
      <c r="Z335"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2021-06-07T04:27:56Z</dcterms:modified>
</cp:coreProperties>
</file>