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689EFC18-3B62-41B6-9F2A-A706845F05BF}"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51" i="2" l="1"/>
  <c r="AA551" i="2"/>
  <c r="Z551" i="2"/>
  <c r="Y551" i="2"/>
  <c r="X551" i="2"/>
  <c r="W551" i="2"/>
  <c r="AU550" i="5"/>
  <c r="AS550" i="5"/>
  <c r="AI550" i="5"/>
  <c r="CI550" i="5" s="1"/>
  <c r="AG550" i="5"/>
  <c r="CG550" i="5" s="1"/>
  <c r="P551" i="2"/>
  <c r="O551" i="2"/>
  <c r="M551" i="2"/>
  <c r="K551" i="2"/>
  <c r="H551" i="2"/>
  <c r="CL550" i="5"/>
  <c r="CJ550" i="5"/>
  <c r="CH550" i="5"/>
  <c r="CE550" i="5"/>
  <c r="CD550" i="5"/>
  <c r="CC550" i="5"/>
  <c r="CB550" i="5"/>
  <c r="CA550" i="5"/>
  <c r="BZ550" i="5"/>
  <c r="BY550" i="5"/>
  <c r="BX550" i="5"/>
  <c r="BW550" i="5"/>
  <c r="BS550" i="5"/>
  <c r="BR550" i="5"/>
  <c r="BQ550" i="5"/>
  <c r="BP550" i="5"/>
  <c r="BN550" i="5"/>
  <c r="BL550" i="5"/>
  <c r="BO550" i="5" s="1"/>
  <c r="BK550" i="5"/>
  <c r="BI550" i="5"/>
  <c r="BH550" i="5"/>
  <c r="BG550" i="5"/>
  <c r="BF550" i="5"/>
  <c r="BE550" i="5"/>
  <c r="BJ550" i="5" s="1"/>
  <c r="BM550" i="5" s="1"/>
  <c r="BD550" i="5"/>
  <c r="BC550" i="5"/>
  <c r="BA550" i="5"/>
  <c r="AZ550" i="5"/>
  <c r="AX550" i="5"/>
  <c r="AW550" i="5"/>
  <c r="AQ550" i="5"/>
  <c r="AO550" i="5"/>
  <c r="AM550" i="5"/>
  <c r="AK550" i="5"/>
  <c r="AD550" i="5"/>
  <c r="AE550" i="5" s="1"/>
  <c r="AC550" i="5"/>
  <c r="AB550" i="5"/>
  <c r="AA550" i="5"/>
  <c r="Z550" i="5"/>
  <c r="Y550" i="5"/>
  <c r="C550" i="5"/>
  <c r="D550" i="5" s="1"/>
  <c r="I313" i="7"/>
  <c r="B313" i="7" s="1"/>
  <c r="AG313" i="7" s="1"/>
  <c r="AH313" i="7"/>
  <c r="AF313" i="7"/>
  <c r="Y354" i="6"/>
  <c r="Z354" i="6" s="1"/>
  <c r="X354" i="6"/>
  <c r="V354" i="6"/>
  <c r="U354" i="6"/>
  <c r="T354" i="6"/>
  <c r="S354" i="6"/>
  <c r="R354" i="6"/>
  <c r="N354" i="6"/>
  <c r="L354" i="6"/>
  <c r="K354" i="6"/>
  <c r="I354" i="6"/>
  <c r="W354" i="6" s="1"/>
  <c r="AA550" i="2"/>
  <c r="Z550" i="2"/>
  <c r="X550" i="2"/>
  <c r="W550" i="2"/>
  <c r="P550" i="2"/>
  <c r="CM549" i="5"/>
  <c r="CH549" i="5"/>
  <c r="CE549" i="5"/>
  <c r="CD549" i="5"/>
  <c r="CC549" i="5"/>
  <c r="CB549" i="5"/>
  <c r="CA549" i="5"/>
  <c r="BZ549" i="5"/>
  <c r="BY549" i="5"/>
  <c r="BX549" i="5"/>
  <c r="BW549" i="5"/>
  <c r="BS549" i="5"/>
  <c r="BR549" i="5"/>
  <c r="BQ549" i="5"/>
  <c r="BP549" i="5"/>
  <c r="BL549" i="5"/>
  <c r="BK549" i="5"/>
  <c r="BH549" i="5"/>
  <c r="BF549" i="5"/>
  <c r="AX549" i="5"/>
  <c r="AU549" i="5"/>
  <c r="AS549" i="5"/>
  <c r="AQ549" i="5"/>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CM550" i="5" l="1"/>
  <c r="CK550" i="5"/>
  <c r="BU550" i="5"/>
  <c r="BV550" i="5" s="1"/>
  <c r="CF550" i="5"/>
  <c r="I551" i="2"/>
  <c r="CF549" i="5"/>
  <c r="BU549" i="5"/>
  <c r="CJ549" i="5"/>
  <c r="BE549" i="5"/>
  <c r="BJ549" i="5" s="1"/>
  <c r="BM549" i="5" s="1"/>
  <c r="AU548" i="5"/>
  <c r="AS548" i="5"/>
  <c r="AG548" i="5"/>
  <c r="CG548" i="5" s="1"/>
  <c r="P549" i="2"/>
  <c r="P548" i="2"/>
  <c r="AA549" i="2"/>
  <c r="Z549" i="2"/>
  <c r="X549" i="2"/>
  <c r="W549" i="2"/>
  <c r="AQ548" i="5"/>
  <c r="AO548" i="5"/>
  <c r="AM548" i="5"/>
  <c r="AK548" i="5"/>
  <c r="AI548" i="5"/>
  <c r="CM548" i="5" s="1"/>
  <c r="CH548" i="5"/>
  <c r="CE548" i="5"/>
  <c r="CD548" i="5"/>
  <c r="CC548" i="5"/>
  <c r="CB548" i="5"/>
  <c r="CA548" i="5"/>
  <c r="BZ548" i="5"/>
  <c r="BY548" i="5"/>
  <c r="BX548" i="5"/>
  <c r="BW548" i="5"/>
  <c r="BU548" i="5"/>
  <c r="BS548" i="5"/>
  <c r="BR548" i="5"/>
  <c r="BQ548" i="5"/>
  <c r="BP548" i="5"/>
  <c r="BL548" i="5"/>
  <c r="BK548" i="5"/>
  <c r="BH548" i="5"/>
  <c r="BF548" i="5"/>
  <c r="AX548" i="5"/>
  <c r="AD548" i="5"/>
  <c r="AC548" i="5"/>
  <c r="AB548" i="5"/>
  <c r="AA548" i="5"/>
  <c r="Z548" i="5"/>
  <c r="CL548" i="5" s="1"/>
  <c r="AH311" i="7"/>
  <c r="AF311" i="7"/>
  <c r="I311" i="7"/>
  <c r="B311" i="7" s="1"/>
  <c r="AG311" i="7" s="1"/>
  <c r="Y350" i="6"/>
  <c r="V350" i="6"/>
  <c r="U350" i="6"/>
  <c r="AU547" i="5"/>
  <c r="AS547" i="5"/>
  <c r="AQ547" i="5"/>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AS546" i="5"/>
  <c r="AQ546" i="5"/>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AS545" i="5"/>
  <c r="CM546" i="5" l="1"/>
  <c r="BE546" i="5"/>
  <c r="BJ546" i="5" s="1"/>
  <c r="BM546" i="5" s="1"/>
  <c r="CL546" i="5"/>
  <c r="CF546" i="5"/>
  <c r="BU546" i="5"/>
  <c r="AQ545" i="5"/>
  <c r="AO545" i="5"/>
  <c r="AM545" i="5"/>
  <c r="AK545" i="5"/>
  <c r="AI545" i="5"/>
  <c r="AG545" i="5"/>
  <c r="CG545" i="5" s="1"/>
  <c r="P546" i="2"/>
  <c r="AD545" i="5"/>
  <c r="AC545" i="5"/>
  <c r="AB545" i="5"/>
  <c r="AA545" i="5"/>
  <c r="Z545" i="5"/>
  <c r="AH308" i="7"/>
  <c r="AF308" i="7"/>
  <c r="I308" i="7"/>
  <c r="B308" i="7" s="1"/>
  <c r="AG308" i="7" s="1"/>
  <c r="Y348" i="6"/>
  <c r="V348" i="6"/>
  <c r="U348" i="6"/>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18"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1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1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53" i="5" s="1"/>
  <c r="CF443" i="5"/>
  <c r="AE55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54" i="5"/>
  <c r="CH378" i="5" l="1"/>
  <c r="CE378" i="5"/>
  <c r="CD378" i="5"/>
  <c r="CC378" i="5"/>
  <c r="CB378" i="5"/>
  <c r="CA378" i="5"/>
  <c r="BZ378" i="5"/>
  <c r="BY378" i="5"/>
  <c r="BX378" i="5"/>
  <c r="BW378" i="5"/>
  <c r="BS378" i="5"/>
  <c r="BR378" i="5"/>
  <c r="BQ378" i="5"/>
  <c r="BP378" i="5"/>
  <c r="BL378" i="5"/>
  <c r="BK378" i="5"/>
  <c r="BH378" i="5"/>
  <c r="BF378" i="5"/>
  <c r="BB554"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18"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18" i="7"/>
  <c r="R318"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18" i="7"/>
  <c r="AC318" i="7"/>
  <c r="AB318" i="7"/>
  <c r="Z318" i="7"/>
  <c r="G318" i="7"/>
  <c r="W318" i="7"/>
  <c r="P318" i="7"/>
  <c r="M318" i="7"/>
  <c r="E318"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2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5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5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I44" i="6"/>
  <c r="W43" i="6"/>
  <c r="AF556" i="5"/>
  <c r="AD55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55" i="5"/>
  <c r="L55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W353" i="6" s="1"/>
  <c r="D317" i="5"/>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BI474" i="5"/>
  <c r="BG474" i="5" s="1"/>
  <c r="D474" i="5"/>
  <c r="H310" i="2"/>
  <c r="Y309" i="2"/>
  <c r="M281" i="2"/>
  <c r="M282" i="2" s="1"/>
  <c r="AB280" i="2"/>
  <c r="I280" i="2"/>
  <c r="D549" i="5" l="1"/>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Y548" i="2"/>
  <c r="Y547" i="2"/>
  <c r="Y546" i="2"/>
  <c r="Y545" i="2"/>
  <c r="Y544" i="2"/>
  <c r="M373" i="2"/>
  <c r="AB372" i="2"/>
  <c r="I372" i="2"/>
  <c r="Y550" i="2" l="1"/>
  <c r="Y549" i="2"/>
  <c r="M374" i="2"/>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18" i="7"/>
  <c r="S318" i="7"/>
  <c r="Q318" i="7"/>
  <c r="N318" i="7"/>
  <c r="L318" i="7"/>
  <c r="J318" i="7"/>
  <c r="X318" i="7"/>
  <c r="AA318"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18" i="7"/>
  <c r="F318" i="7"/>
  <c r="H318" i="7"/>
  <c r="D318" i="7"/>
  <c r="B295" i="7"/>
  <c r="AG295" i="7" s="1"/>
  <c r="AH295" i="7"/>
  <c r="AB550" i="2" l="1"/>
  <c r="I550" i="2"/>
  <c r="AB549" i="2"/>
  <c r="I549" i="2"/>
</calcChain>
</file>

<file path=xl/sharedStrings.xml><?xml version="1.0" encoding="utf-8"?>
<sst xmlns="http://schemas.openxmlformats.org/spreadsheetml/2006/main" count="865" uniqueCount="652">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</sst>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国家衛健委発表に基づく感染状況!$X$27:$X$553</c:f>
              <c:numCache>
                <c:formatCode>#,##0_);[Red]\(#,##0\)</c:formatCode>
                <c:ptCount val="5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国家衛健委発表に基づく感染状況!$Y$27:$Y$553</c:f>
              <c:numCache>
                <c:formatCode>General</c:formatCode>
                <c:ptCount val="5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香港マカオ台湾の患者・海外輸入症例・無症状病原体保有者!$CL$189:$CL$551</c:f>
              <c:numCache>
                <c:formatCode>m"月"d"日"</c:formatCode>
                <c:ptCount val="36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numCache>
            </c:numRef>
          </c:cat>
          <c:val>
            <c:numRef>
              <c:f>香港マカオ台湾の患者・海外輸入症例・無症状病原体保有者!$CM$189:$CM$551</c:f>
              <c:numCache>
                <c:formatCode>General</c:formatCode>
                <c:ptCount val="3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香港マカオ台湾の患者・海外輸入症例・無症状病原体保有者!$CJ$189:$CJ$551</c:f>
              <c:numCache>
                <c:formatCode>m"月"d"日"</c:formatCode>
                <c:ptCount val="36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numCache>
            </c:numRef>
          </c:cat>
          <c:val>
            <c:numRef>
              <c:f>香港マカオ台湾の患者・海外輸入症例・無症状病原体保有者!$CK$189:$CK$551</c:f>
              <c:numCache>
                <c:formatCode>General</c:formatCode>
                <c:ptCount val="36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省市別輸入症例数変化!$C$2:$C$316</c:f>
              <c:numCache>
                <c:formatCode>m"月"d"日"</c:formatCode>
                <c:ptCount val="3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numCache>
            </c:numRef>
          </c:cat>
          <c:val>
            <c:numRef>
              <c:f>省市別輸入症例数変化!$D$2:$D$316</c:f>
              <c:numCache>
                <c:formatCode>General</c:formatCode>
                <c:ptCount val="31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省市別輸入症例数変化!$C$2:$C$316</c:f>
              <c:numCache>
                <c:formatCode>m"月"d"日"</c:formatCode>
                <c:ptCount val="3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numCache>
            </c:numRef>
          </c:cat>
          <c:val>
            <c:numRef>
              <c:f>省市別輸入症例数変化!$E$2:$E$316</c:f>
              <c:numCache>
                <c:formatCode>General</c:formatCode>
                <c:ptCount val="31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省市別輸入症例数変化!$C$2:$C$316</c:f>
              <c:numCache>
                <c:formatCode>m"月"d"日"</c:formatCode>
                <c:ptCount val="3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numCache>
            </c:numRef>
          </c:cat>
          <c:val>
            <c:numRef>
              <c:f>省市別輸入症例数変化!$F$2:$F$316</c:f>
              <c:numCache>
                <c:formatCode>General</c:formatCode>
                <c:ptCount val="31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省市別輸入症例数変化!$C$2:$C$316</c:f>
              <c:numCache>
                <c:formatCode>m"月"d"日"</c:formatCode>
                <c:ptCount val="3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numCache>
            </c:numRef>
          </c:cat>
          <c:val>
            <c:numRef>
              <c:f>省市別輸入症例数変化!$G$2:$G$316</c:f>
              <c:numCache>
                <c:formatCode>General</c:formatCode>
                <c:ptCount val="31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省市別輸入症例数変化!$C$2:$C$316</c:f>
              <c:numCache>
                <c:formatCode>m"月"d"日"</c:formatCode>
                <c:ptCount val="3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numCache>
            </c:numRef>
          </c:cat>
          <c:val>
            <c:numRef>
              <c:f>省市別輸入症例数変化!$H$2:$H$316</c:f>
              <c:numCache>
                <c:formatCode>General</c:formatCode>
                <c:ptCount val="31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省市別輸入症例数変化!$C$2:$C$316</c:f>
              <c:numCache>
                <c:formatCode>m"月"d"日"</c:formatCode>
                <c:ptCount val="3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numCache>
            </c:numRef>
          </c:cat>
          <c:val>
            <c:numRef>
              <c:f>省市別輸入症例数変化!$I$2:$I$316</c:f>
              <c:numCache>
                <c:formatCode>0_);[Red]\(0\)</c:formatCode>
                <c:ptCount val="31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省市別輸入症例数変化!$AF$2:$AF$315</c:f>
              <c:numCache>
                <c:formatCode>m"月"d"日"</c:formatCode>
                <c:ptCount val="3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3" formatCode="General">
                  <c:v>1</c:v>
                </c:pt>
              </c:numCache>
            </c:numRef>
          </c:cat>
          <c:val>
            <c:numRef>
              <c:f>省市別輸入症例数変化!$AG$2:$AG$315</c:f>
              <c:numCache>
                <c:formatCode>0_);[Red]\(0\)</c:formatCode>
                <c:ptCount val="31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省市別輸入症例数変化!$AF$2:$AF$315</c:f>
              <c:numCache>
                <c:formatCode>m"月"d"日"</c:formatCode>
                <c:ptCount val="3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3" formatCode="General">
                  <c:v>1</c:v>
                </c:pt>
              </c:numCache>
            </c:numRef>
          </c:cat>
          <c:val>
            <c:numRef>
              <c:f>省市別輸入症例数変化!$AH$2:$AH$315</c:f>
              <c:numCache>
                <c:formatCode>General</c:formatCode>
                <c:ptCount val="31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香港マカオ台湾の患者・海外輸入症例・無症状病原体保有者!$BQ$29:$BQ$552</c:f>
              <c:numCache>
                <c:formatCode>General</c:formatCode>
                <c:ptCount val="52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香港マカオ台湾の患者・海外輸入症例・無症状病原体保有者!$BR$29:$BR$552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香港マカオ台湾の患者・海外輸入症例・無症状病原体保有者!$BS$29:$BS$552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香港マカオ台湾の患者・海外輸入症例・無症状病原体保有者!$AX$169:$AX$551</c:f>
              <c:numCache>
                <c:formatCode>m"月"d"日"</c:formatCode>
                <c:ptCount val="38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numCache>
            </c:numRef>
          </c:cat>
          <c:val>
            <c:numRef>
              <c:f>香港マカオ台湾の患者・海外輸入症例・無症状病原体保有者!$AY$169:$AY$551</c:f>
              <c:numCache>
                <c:formatCode>General</c:formatCode>
                <c:ptCount val="38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香港マカオ台湾の患者・海外輸入症例・無症状病原体保有者!$AX$169:$AX$551</c:f>
              <c:numCache>
                <c:formatCode>m"月"d"日"</c:formatCode>
                <c:ptCount val="38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numCache>
            </c:numRef>
          </c:cat>
          <c:val>
            <c:numRef>
              <c:f>香港マカオ台湾の患者・海外輸入症例・無症状病原体保有者!$BB$169:$BB$551</c:f>
              <c:numCache>
                <c:formatCode>General</c:formatCode>
                <c:ptCount val="38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香港マカオ台湾の患者・海外輸入症例・無症状病原体保有者!$AX$169:$AX$551</c:f>
              <c:numCache>
                <c:formatCode>m"月"d"日"</c:formatCode>
                <c:ptCount val="38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numCache>
            </c:numRef>
          </c:cat>
          <c:val>
            <c:numRef>
              <c:f>香港マカオ台湾の患者・海外輸入症例・無症状病原体保有者!$AZ$169:$AZ$551</c:f>
              <c:numCache>
                <c:formatCode>General</c:formatCode>
                <c:ptCount val="38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香港マカオ台湾の患者・海外輸入症例・無症状病原体保有者!$AX$169:$AX$551</c:f>
              <c:numCache>
                <c:formatCode>m"月"d"日"</c:formatCode>
                <c:ptCount val="38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numCache>
            </c:numRef>
          </c:cat>
          <c:val>
            <c:numRef>
              <c:f>香港マカオ台湾の患者・海外輸入症例・無症状病原体保有者!$BC$169:$BC$551</c:f>
              <c:numCache>
                <c:formatCode>General</c:formatCode>
                <c:ptCount val="38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新疆の情況!$U$6:$U$356</c:f>
              <c:strCache>
                <c:ptCount val="3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strCache>
            </c:strRef>
          </c:cat>
          <c:val>
            <c:numRef>
              <c:f>新疆の情況!$V$6:$V$356</c:f>
              <c:numCache>
                <c:formatCode>General</c:formatCode>
                <c:ptCount val="35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新疆の情況!$U$6:$U$356</c:f>
              <c:strCache>
                <c:ptCount val="3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strCache>
            </c:strRef>
          </c:cat>
          <c:val>
            <c:numRef>
              <c:f>新疆の情況!$Y$6:$Y$356</c:f>
              <c:numCache>
                <c:formatCode>General</c:formatCode>
                <c:ptCount val="35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新疆の情況!$U$6:$U$356</c:f>
              <c:strCache>
                <c:ptCount val="3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strCache>
            </c:strRef>
          </c:cat>
          <c:val>
            <c:numRef>
              <c:f>新疆の情況!$W$6:$W$356</c:f>
              <c:numCache>
                <c:formatCode>General</c:formatCode>
                <c:ptCount val="35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新疆の情況!$U$6:$U$356</c:f>
              <c:strCache>
                <c:ptCount val="3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strCache>
            </c:strRef>
          </c:cat>
          <c:val>
            <c:numRef>
              <c:f>新疆の情況!$X$6:$X$356</c:f>
              <c:numCache>
                <c:formatCode>General</c:formatCode>
                <c:ptCount val="35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新疆の情況!$U$6:$U$356</c:f>
              <c:strCache>
                <c:ptCount val="3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strCache>
            </c:strRef>
          </c:cat>
          <c:val>
            <c:numRef>
              <c:f>新疆の情況!$Z$6:$Z$356</c:f>
              <c:numCache>
                <c:formatCode>General</c:formatCode>
                <c:ptCount val="35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国家衛健委発表に基づく感染状況!$X$27:$X$553</c:f>
              <c:numCache>
                <c:formatCode>#,##0_);[Red]\(#,##0\)</c:formatCode>
                <c:ptCount val="5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国家衛健委発表に基づく感染状況!$Y$27:$Y$553</c:f>
              <c:numCache>
                <c:formatCode>General</c:formatCode>
                <c:ptCount val="5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国家衛健委発表に基づく感染状況!$AA$27:$AA$553</c:f>
              <c:numCache>
                <c:formatCode>General</c:formatCode>
                <c:ptCount val="52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国家衛健委発表に基づく感染状況!$AB$27:$AB$553</c:f>
              <c:numCache>
                <c:formatCode>General</c:formatCode>
                <c:ptCount val="52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国家衛健委発表に基づく感染状況!$X$27:$X$553</c:f>
              <c:numCache>
                <c:formatCode>#,##0_);[Red]\(#,##0\)</c:formatCode>
                <c:ptCount val="5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国家衛健委発表に基づく感染状況!$Y$27:$Y$553</c:f>
              <c:numCache>
                <c:formatCode>General</c:formatCode>
                <c:ptCount val="5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国家衛健委発表に基づく感染状況!$AA$27:$AA$553</c:f>
              <c:numCache>
                <c:formatCode>General</c:formatCode>
                <c:ptCount val="52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国家衛健委発表に基づく感染状況!$AB$27:$AB$553</c:f>
              <c:numCache>
                <c:formatCode>General</c:formatCode>
                <c:ptCount val="52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国家衛健委発表に基づく感染状況!$AA$27:$AA$553</c:f>
              <c:numCache>
                <c:formatCode>General</c:formatCode>
                <c:ptCount val="52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国家衛健委発表に基づく感染状況!$AB$27:$AB$553</c:f>
              <c:numCache>
                <c:formatCode>General</c:formatCode>
                <c:ptCount val="52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国家衛健委発表に基づく感染状況!$X$27:$X$553</c:f>
              <c:numCache>
                <c:formatCode>#,##0_);[Red]\(#,##0\)</c:formatCode>
                <c:ptCount val="5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国家衛健委発表に基づく感染状況!$Y$27:$Y$553</c:f>
              <c:numCache>
                <c:formatCode>General</c:formatCode>
                <c:ptCount val="5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国家衛健委発表に基づく感染状況!$AA$27:$AA$553</c:f>
              <c:numCache>
                <c:formatCode>General</c:formatCode>
                <c:ptCount val="52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国家衛健委発表に基づく感染状況!$Z$27:$Z$553</c:f>
              <c:numCache>
                <c:formatCode>m"月"d"日"</c:formatCode>
                <c:ptCount val="5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numCache>
            </c:numRef>
          </c:cat>
          <c:val>
            <c:numRef>
              <c:f>国家衛健委発表に基づく感染状況!$AB$27:$AB$553</c:f>
              <c:numCache>
                <c:formatCode>General</c:formatCode>
                <c:ptCount val="52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香港マカオ台湾の患者・海外輸入症例・無症状病原体保有者!$CI$29:$CI$552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香港マカオ台湾の患者・海外輸入症例・無症状病原体保有者!$CF$29:$CF$552</c:f>
              <c:numCache>
                <c:formatCode>General</c:formatCode>
                <c:ptCount val="52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香港マカオ台湾の患者・海外輸入症例・無症状病原体保有者!$CG$29:$CG$552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香港マカオ台湾の患者・海外輸入症例・無症状病原体保有者!$BE$70:$BE$552</c:f>
              <c:numCache>
                <c:formatCode>m"月"d"日"</c:formatCode>
                <c:ptCount val="48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numCache>
            </c:numRef>
          </c:cat>
          <c:val>
            <c:numRef>
              <c:f>香港マカオ台湾の患者・海外輸入症例・無症状病原体保有者!$BF$70:$BF$552</c:f>
              <c:numCache>
                <c:formatCode>General</c:formatCode>
                <c:ptCount val="48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香港マカオ台湾の患者・海外輸入症例・無症状病原体保有者!$BE$70:$BE$552</c:f>
              <c:numCache>
                <c:formatCode>m"月"d"日"</c:formatCode>
                <c:ptCount val="48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numCache>
            </c:numRef>
          </c:cat>
          <c:val>
            <c:numRef>
              <c:f>香港マカオ台湾の患者・海外輸入症例・無症状病原体保有者!$BG$70:$BG$552</c:f>
              <c:numCache>
                <c:formatCode>General</c:formatCode>
                <c:ptCount val="48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香港マカオ台湾の患者・海外輸入症例・無症状病原体保有者!$BX$29:$BX$552</c:f>
              <c:numCache>
                <c:formatCode>General</c:formatCode>
                <c:ptCount val="52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香港マカオ台湾の患者・海外輸入症例・無症状病原体保有者!$BY$29:$BY$552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香港マカオ台湾の患者・海外輸入症例・無症状病原体保有者!$BZ$29:$BZ$552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香港マカオ台湾の患者・海外輸入症例・無症状病原体保有者!$CB$29:$CB$552</c:f>
              <c:numCache>
                <c:formatCode>General</c:formatCode>
                <c:ptCount val="52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香港マカオ台湾の患者・海外輸入症例・無症状病原体保有者!$CC$29:$CC$552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香港マカオ台湾の患者・海外輸入症例・無症状病原体保有者!$CD$29:$CD$552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7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香港マカオ台湾の患者・海外輸入症例・無症状病原体保有者!$BJ$97:$BJ$551</c:f>
              <c:numCache>
                <c:formatCode>m"月"d"日"</c:formatCode>
                <c:ptCount val="4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numCache>
            </c:numRef>
          </c:cat>
          <c:val>
            <c:numRef>
              <c:f>香港マカオ台湾の患者・海外輸入症例・無症状病原体保有者!$BK$97:$BK$551</c:f>
              <c:numCache>
                <c:formatCode>General</c:formatCode>
                <c:ptCount val="455"/>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香港マカオ台湾の患者・海外輸入症例・無症状病原体保有者!$BJ$97:$BJ$551</c:f>
              <c:numCache>
                <c:formatCode>m"月"d"日"</c:formatCode>
                <c:ptCount val="4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numCache>
            </c:numRef>
          </c:cat>
          <c:val>
            <c:numRef>
              <c:f>香港マカオ台湾の患者・海外輸入症例・無症状病原体保有者!$BL$97:$BL$551</c:f>
              <c:numCache>
                <c:formatCode>General</c:formatCode>
                <c:ptCount val="45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香港マカオ台湾の患者・海外輸入症例・無症状病原体保有者!$BM$97:$BM$551</c:f>
              <c:numCache>
                <c:formatCode>m"月"d"日"</c:formatCode>
                <c:ptCount val="4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numCache>
            </c:numRef>
          </c:cat>
          <c:val>
            <c:numRef>
              <c:f>香港マカオ台湾の患者・海外輸入症例・無症状病原体保有者!$BN$97:$BN$551</c:f>
              <c:numCache>
                <c:formatCode>General</c:formatCode>
                <c:ptCount val="45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香港マカオ台湾の患者・海外輸入症例・無症状病原体保有者!$BM$97:$BM$551</c:f>
              <c:numCache>
                <c:formatCode>m"月"d"日"</c:formatCode>
                <c:ptCount val="4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numCache>
            </c:numRef>
          </c:cat>
          <c:val>
            <c:numRef>
              <c:f>香港マカオ台湾の患者・海外輸入症例・無症状病原体保有者!$BO$97:$BO$551</c:f>
              <c:numCache>
                <c:formatCode>General</c:formatCode>
                <c:ptCount val="455"/>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香港マカオ台湾の患者・海外輸入症例・無症状病原体保有者!$CI$29:$CI$552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香港マカオ台湾の患者・海外輸入症例・無症状病原体保有者!$CF$29:$CF$552</c:f>
              <c:numCache>
                <c:formatCode>General</c:formatCode>
                <c:ptCount val="52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香港マカオ台湾の患者・海外輸入症例・無症状病原体保有者!$CE$29:$CE$552</c:f>
              <c:numCache>
                <c:formatCode>m"月"d"日"</c:formatCode>
                <c:ptCount val="52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numCache>
            </c:numRef>
          </c:cat>
          <c:val>
            <c:numRef>
              <c:f>香港マカオ台湾の患者・海外輸入症例・無症状病原体保有者!$CG$29:$CG$552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62"/>
  <sheetViews>
    <sheetView zoomScaleNormal="100" workbookViewId="0">
      <pane xSplit="2" ySplit="5" topLeftCell="C545" activePane="bottomRight" state="frozen"/>
      <selection pane="topRight" activeCell="C1" sqref="C1"/>
      <selection pane="bottomLeft" activeCell="A8" sqref="A8"/>
      <selection pane="bottomRight" activeCell="N545" sqref="N54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X551"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c r="C552" s="59"/>
      <c r="D552" s="49"/>
      <c r="E552" s="61"/>
      <c r="F552" s="60"/>
      <c r="G552" s="59"/>
      <c r="H552" s="61"/>
      <c r="I552" s="55"/>
      <c r="J552" s="59"/>
      <c r="K552" s="61"/>
      <c r="L552" s="59"/>
      <c r="M552" s="61"/>
      <c r="N552" s="48"/>
      <c r="O552" s="60"/>
      <c r="P552" s="124"/>
      <c r="Q552" s="60"/>
      <c r="R552" s="48"/>
      <c r="S552" s="60"/>
      <c r="T552" s="60"/>
      <c r="U552" s="78"/>
    </row>
    <row r="553" spans="2:29" ht="9.5" customHeight="1" thickBot="1" x14ac:dyDescent="0.6">
      <c r="B553" s="66"/>
      <c r="C553" s="79"/>
      <c r="D553" s="80"/>
      <c r="E553" s="82"/>
      <c r="F553" s="95"/>
      <c r="G553" s="79"/>
      <c r="H553" s="82"/>
      <c r="I553" s="82"/>
      <c r="J553" s="79"/>
      <c r="K553" s="82"/>
      <c r="L553" s="79"/>
      <c r="M553" s="82"/>
      <c r="N553" s="83"/>
      <c r="O553" s="81"/>
      <c r="P553" s="94"/>
      <c r="Q553" s="95"/>
      <c r="R553" s="120"/>
      <c r="S553" s="95"/>
      <c r="T553" s="95"/>
      <c r="U553" s="67"/>
    </row>
    <row r="555" spans="2:29" ht="13" customHeight="1" x14ac:dyDescent="0.55000000000000004">
      <c r="E555" s="112"/>
      <c r="F555" s="113"/>
      <c r="G555" s="112" t="s">
        <v>80</v>
      </c>
      <c r="H555" s="113"/>
      <c r="I555" s="113"/>
      <c r="J555" s="113"/>
      <c r="U555" s="72"/>
    </row>
    <row r="556" spans="2:29" ht="13" customHeight="1" x14ac:dyDescent="0.55000000000000004">
      <c r="E556" s="112" t="s">
        <v>98</v>
      </c>
      <c r="F556" s="113"/>
      <c r="G556" s="293" t="s">
        <v>79</v>
      </c>
      <c r="H556" s="294"/>
      <c r="I556" s="112" t="s">
        <v>106</v>
      </c>
      <c r="J556" s="113"/>
    </row>
    <row r="557" spans="2:29" ht="13" customHeight="1" x14ac:dyDescent="0.55000000000000004">
      <c r="B557" s="130"/>
      <c r="E557" s="114" t="s">
        <v>108</v>
      </c>
      <c r="F557" s="113"/>
      <c r="G557" s="115"/>
      <c r="H557" s="115"/>
      <c r="I557" s="112" t="s">
        <v>107</v>
      </c>
      <c r="J557" s="113"/>
    </row>
    <row r="558" spans="2:29" ht="18.5" customHeight="1" x14ac:dyDescent="0.55000000000000004">
      <c r="E558" s="112" t="s">
        <v>96</v>
      </c>
      <c r="F558" s="113"/>
      <c r="G558" s="112" t="s">
        <v>97</v>
      </c>
      <c r="H558" s="113"/>
      <c r="I558" s="113"/>
      <c r="J558" s="113"/>
    </row>
    <row r="559" spans="2:29" ht="13" customHeight="1" x14ac:dyDescent="0.55000000000000004">
      <c r="E559" s="112" t="s">
        <v>98</v>
      </c>
      <c r="F559" s="113"/>
      <c r="G559" s="112" t="s">
        <v>99</v>
      </c>
      <c r="H559" s="113"/>
      <c r="I559" s="113"/>
      <c r="J559" s="113"/>
    </row>
    <row r="560" spans="2:29" ht="13" customHeight="1" x14ac:dyDescent="0.55000000000000004">
      <c r="E560" s="112" t="s">
        <v>98</v>
      </c>
      <c r="F560" s="113"/>
      <c r="G560" s="112" t="s">
        <v>100</v>
      </c>
      <c r="H560" s="113"/>
      <c r="I560" s="113"/>
      <c r="J560" s="113"/>
    </row>
    <row r="561" spans="5:10" ht="13" customHeight="1" x14ac:dyDescent="0.55000000000000004">
      <c r="E561" s="112" t="s">
        <v>101</v>
      </c>
      <c r="F561" s="113"/>
      <c r="G561" s="112" t="s">
        <v>102</v>
      </c>
      <c r="H561" s="113"/>
      <c r="I561" s="113"/>
      <c r="J561" s="113"/>
    </row>
    <row r="562" spans="5:10" ht="13" customHeight="1" x14ac:dyDescent="0.55000000000000004">
      <c r="E562" s="112" t="s">
        <v>103</v>
      </c>
      <c r="F562" s="113"/>
      <c r="G562" s="112" t="s">
        <v>104</v>
      </c>
      <c r="H562" s="113"/>
      <c r="I562" s="113"/>
      <c r="J562" s="113"/>
    </row>
  </sheetData>
  <mergeCells count="12">
    <mergeCell ref="G556:H55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56"/>
  <sheetViews>
    <sheetView topLeftCell="A4" zoomScale="96" zoomScaleNormal="96" workbookViewId="0">
      <pane xSplit="1" ySplit="4" topLeftCell="B545" activePane="bottomRight" state="frozen"/>
      <selection activeCell="A4" sqref="A4"/>
      <selection pane="topRight" activeCell="B4" sqref="B4"/>
      <selection pane="bottomLeft" activeCell="A8" sqref="A8"/>
      <selection pane="bottomRight" activeCell="D551" sqref="D55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0"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0"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0" si="2496">+BA473+1</f>
        <v>257</v>
      </c>
      <c r="BB474" s="130">
        <v>0</v>
      </c>
      <c r="BC474" s="27">
        <f t="shared" si="2461"/>
        <v>964</v>
      </c>
      <c r="BD474" s="238">
        <f t="shared" ref="BD474:BD550"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6" si="6135">+AT544-AT543</f>
        <v>6401</v>
      </c>
      <c r="AT544" s="155">
        <v>7534</v>
      </c>
      <c r="AU544" s="184">
        <f t="shared" ref="AU544:AU546"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AQ546"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v>44370</v>
      </c>
      <c r="B546" s="240">
        <v>16</v>
      </c>
      <c r="C546" s="154">
        <f t="shared" ref="C546" si="6225">+B546+C545</f>
        <v>6477</v>
      </c>
      <c r="D546" s="154">
        <f t="shared" ref="D546" si="6226">+C546-F546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27">+A546</f>
        <v>44370</v>
      </c>
      <c r="AA546" s="230">
        <f t="shared" ref="AA546" si="6228">+AF546+AL546+AR546</f>
        <v>26211</v>
      </c>
      <c r="AB546" s="230">
        <f t="shared" ref="AB546" si="6229">+AH546+AN546+AT546</f>
        <v>20711</v>
      </c>
      <c r="AC546" s="231">
        <f t="shared" ref="AC546" si="6230">+AJ546+AP546+AV546</f>
        <v>809</v>
      </c>
      <c r="AD546" s="183">
        <f t="shared" ref="AD546" si="6231">+AF546-AF545</f>
        <v>2</v>
      </c>
      <c r="AE546" s="243">
        <f t="shared" ref="AE546" si="6232">+AE545+AD546</f>
        <v>10693</v>
      </c>
      <c r="AF546" s="155">
        <v>11898</v>
      </c>
      <c r="AG546" s="184">
        <f t="shared" ref="AG546" si="6233">+AH546-AH545</f>
        <v>1</v>
      </c>
      <c r="AH546" s="155">
        <v>11619</v>
      </c>
      <c r="AI546" s="184">
        <f t="shared" ref="AI546" si="6234">+AJ546-AJ545</f>
        <v>0</v>
      </c>
      <c r="AJ546" s="185">
        <v>210</v>
      </c>
      <c r="AK546" s="186">
        <f t="shared" ref="AK546" si="6235">+AL546-AL545</f>
        <v>0</v>
      </c>
      <c r="AL546" s="155">
        <v>53</v>
      </c>
      <c r="AM546" s="184">
        <f t="shared" ref="AM546" si="6236">+AN546-AN545</f>
        <v>0</v>
      </c>
      <c r="AN546" s="155">
        <v>51</v>
      </c>
      <c r="AO546" s="184">
        <f t="shared" ref="AO546" si="6237">+AP546-AP545</f>
        <v>0</v>
      </c>
      <c r="AP546" s="187">
        <v>0</v>
      </c>
      <c r="AQ546" s="186">
        <f t="shared" si="6187"/>
        <v>103</v>
      </c>
      <c r="AR546" s="155">
        <v>14260</v>
      </c>
      <c r="AS546" s="184">
        <f t="shared" si="6135"/>
        <v>954</v>
      </c>
      <c r="AT546" s="155">
        <v>9041</v>
      </c>
      <c r="AU546" s="184">
        <f t="shared" si="6136"/>
        <v>24</v>
      </c>
      <c r="AV546" s="188">
        <v>599</v>
      </c>
      <c r="AW546" s="238">
        <f t="shared" si="1985"/>
        <v>385</v>
      </c>
      <c r="AX546" s="237">
        <f t="shared" ref="AX546" si="6238">+A546</f>
        <v>44370</v>
      </c>
      <c r="AY546" s="6">
        <v>0</v>
      </c>
      <c r="AZ546" s="238">
        <f t="shared" ref="AZ546" si="6239">+AZ545+AY546</f>
        <v>410</v>
      </c>
      <c r="BA546" s="238">
        <f t="shared" si="2496"/>
        <v>329</v>
      </c>
      <c r="BB546" s="130">
        <v>0</v>
      </c>
      <c r="BC546" s="27">
        <f t="shared" ref="BC546" si="6240">+BC545+BB546</f>
        <v>964</v>
      </c>
      <c r="BD546" s="238">
        <f t="shared" si="2497"/>
        <v>364</v>
      </c>
      <c r="BE546" s="229">
        <f t="shared" ref="BE546" si="6241">+Z546</f>
        <v>44370</v>
      </c>
      <c r="BF546" s="132">
        <f t="shared" ref="BF546" si="6242">+B546</f>
        <v>16</v>
      </c>
      <c r="BG546" s="132">
        <f t="shared" ref="BG546" si="6243">+BI546</f>
        <v>6477</v>
      </c>
      <c r="BH546" s="229">
        <f t="shared" ref="BH546" si="6244">+A546</f>
        <v>44370</v>
      </c>
      <c r="BI546" s="132">
        <f t="shared" ref="BI546" si="6245">+C546</f>
        <v>6477</v>
      </c>
      <c r="BJ546" s="1">
        <f t="shared" ref="BJ546" si="6246">+BE546</f>
        <v>44370</v>
      </c>
      <c r="BK546">
        <f t="shared" ref="BK546" si="6247">+L546</f>
        <v>18</v>
      </c>
      <c r="BL546">
        <f t="shared" ref="BL546" si="6248">+M546</f>
        <v>18</v>
      </c>
      <c r="BM546" s="1">
        <f t="shared" ref="BM546" si="6249">+BJ546</f>
        <v>44370</v>
      </c>
      <c r="BN546">
        <f t="shared" ref="BN546" si="6250">+BN545+BK546</f>
        <v>10173</v>
      </c>
      <c r="BO546">
        <f t="shared" ref="BO546" si="6251">+BO545+BL546</f>
        <v>5618</v>
      </c>
      <c r="BP546" s="179">
        <f t="shared" ref="BP546" si="6252">+A546</f>
        <v>44370</v>
      </c>
      <c r="BQ546">
        <f t="shared" ref="BQ546" si="6253">+AF546</f>
        <v>11898</v>
      </c>
      <c r="BR546">
        <f t="shared" ref="BR546" si="6254">+AH546</f>
        <v>11619</v>
      </c>
      <c r="BS546">
        <f t="shared" ref="BS546" si="6255">+AJ546</f>
        <v>210</v>
      </c>
      <c r="BT546">
        <v>15</v>
      </c>
      <c r="BU546">
        <f t="shared" ref="BU546" si="6256">+AD546</f>
        <v>2</v>
      </c>
      <c r="BV546">
        <f t="shared" ref="BV546" si="6257">+BV545+BU546</f>
        <v>748</v>
      </c>
      <c r="BW546" s="179">
        <f t="shared" ref="BW546" si="6258">+A546</f>
        <v>44370</v>
      </c>
      <c r="BX546">
        <f t="shared" ref="BX546" si="6259">+AL546</f>
        <v>53</v>
      </c>
      <c r="BY546">
        <f t="shared" ref="BY546" si="6260">+AN546</f>
        <v>51</v>
      </c>
      <c r="BZ546">
        <f t="shared" ref="BZ546" si="6261">+AP546</f>
        <v>0</v>
      </c>
      <c r="CA546" s="179">
        <f t="shared" ref="CA546" si="6262">+A546</f>
        <v>44370</v>
      </c>
      <c r="CB546">
        <f t="shared" ref="CB546" si="6263">+AR546</f>
        <v>14260</v>
      </c>
      <c r="CC546">
        <f t="shared" ref="CC546" si="6264">+AT546</f>
        <v>9041</v>
      </c>
      <c r="CD546">
        <f t="shared" ref="CD546" si="6265">+AV546</f>
        <v>599</v>
      </c>
      <c r="CE546" s="179">
        <f t="shared" ref="CE546" si="6266">+A546</f>
        <v>44370</v>
      </c>
      <c r="CF546">
        <f t="shared" ref="CF546" si="6267">+AD546</f>
        <v>2</v>
      </c>
      <c r="CG546">
        <f t="shared" ref="CG546" si="6268">+AG546</f>
        <v>1</v>
      </c>
      <c r="CH546" s="179">
        <f t="shared" ref="CH546" si="6269">+A546</f>
        <v>44370</v>
      </c>
      <c r="CI546">
        <f t="shared" ref="CI546" si="6270">+AI546</f>
        <v>0</v>
      </c>
      <c r="CJ546" s="1">
        <f t="shared" ref="CJ546" si="6271">+Z546</f>
        <v>44370</v>
      </c>
      <c r="CK546" s="282">
        <f t="shared" ref="CK546" si="6272">+AD546</f>
        <v>2</v>
      </c>
      <c r="CL546" s="1">
        <f t="shared" ref="CL546" si="6273">+Z546</f>
        <v>44370</v>
      </c>
      <c r="CM546" s="283">
        <f t="shared" ref="CM546" si="6274">+AI546</f>
        <v>0</v>
      </c>
    </row>
    <row r="547" spans="1:91" ht="18" customHeight="1" x14ac:dyDescent="0.55000000000000004">
      <c r="A547" s="179">
        <v>44371</v>
      </c>
      <c r="B547" s="240">
        <v>24</v>
      </c>
      <c r="C547" s="154">
        <f t="shared" ref="C547" si="6275">+B547+C546</f>
        <v>6501</v>
      </c>
      <c r="D547" s="154">
        <f t="shared" ref="D547" si="6276">+C547-F547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77">+A547</f>
        <v>44371</v>
      </c>
      <c r="AA547" s="230">
        <f t="shared" ref="AA547" si="6278">+AF547+AL547+AR547</f>
        <v>26347</v>
      </c>
      <c r="AB547" s="230">
        <f t="shared" ref="AB547" si="6279">+AH547+AN547+AT547</f>
        <v>20960</v>
      </c>
      <c r="AC547" s="231">
        <f t="shared" ref="AC547" si="6280">+AJ547+AP547+AV547</f>
        <v>815</v>
      </c>
      <c r="AD547" s="183">
        <f t="shared" ref="AD547" si="6281">+AF547-AF546</f>
        <v>7</v>
      </c>
      <c r="AE547" s="243">
        <f t="shared" ref="AE547" si="6282">+AE546+AD547</f>
        <v>10700</v>
      </c>
      <c r="AF547" s="155">
        <v>11905</v>
      </c>
      <c r="AG547" s="184">
        <f t="shared" ref="AG547" si="6283">+AH547-AH546</f>
        <v>2</v>
      </c>
      <c r="AH547" s="155">
        <v>11621</v>
      </c>
      <c r="AI547" s="184">
        <f t="shared" ref="AI547" si="6284">+AJ547-AJ546</f>
        <v>0</v>
      </c>
      <c r="AJ547" s="185">
        <v>210</v>
      </c>
      <c r="AK547" s="186">
        <f t="shared" ref="AK547" si="6285">+AL547-AL546</f>
        <v>0</v>
      </c>
      <c r="AL547" s="155">
        <v>53</v>
      </c>
      <c r="AM547" s="184">
        <f t="shared" ref="AM547" si="6286">+AN547-AN546</f>
        <v>0</v>
      </c>
      <c r="AN547" s="155">
        <v>51</v>
      </c>
      <c r="AO547" s="184">
        <f t="shared" ref="AO547" si="6287">+AP547-AP546</f>
        <v>0</v>
      </c>
      <c r="AP547" s="187">
        <v>0</v>
      </c>
      <c r="AQ547" s="186">
        <f t="shared" ref="AQ547" si="6288">+AR547-AR546</f>
        <v>129</v>
      </c>
      <c r="AR547" s="155">
        <v>14389</v>
      </c>
      <c r="AS547" s="184">
        <f t="shared" ref="AS547:AS548" si="6289">+AT547-AT546</f>
        <v>247</v>
      </c>
      <c r="AT547" s="155">
        <v>9288</v>
      </c>
      <c r="AU547" s="184">
        <f t="shared" ref="AU547" si="6290">+AV547-AV546</f>
        <v>6</v>
      </c>
      <c r="AV547" s="188">
        <v>605</v>
      </c>
      <c r="AW547" s="238">
        <f t="shared" si="1985"/>
        <v>386</v>
      </c>
      <c r="AX547" s="237">
        <f t="shared" ref="AX547" si="6291">+A547</f>
        <v>44371</v>
      </c>
      <c r="AY547" s="6">
        <v>0</v>
      </c>
      <c r="AZ547" s="238">
        <f t="shared" ref="AZ547" si="6292">+AZ546+AY547</f>
        <v>410</v>
      </c>
      <c r="BA547" s="238">
        <f t="shared" si="2496"/>
        <v>330</v>
      </c>
      <c r="BB547" s="130">
        <v>0</v>
      </c>
      <c r="BC547" s="27">
        <f t="shared" ref="BC547" si="6293">+BC546+BB547</f>
        <v>964</v>
      </c>
      <c r="BD547" s="238">
        <f t="shared" si="2497"/>
        <v>365</v>
      </c>
      <c r="BE547" s="229">
        <f t="shared" ref="BE547" si="6294">+Z547</f>
        <v>44371</v>
      </c>
      <c r="BF547" s="132">
        <f t="shared" ref="BF547" si="6295">+B547</f>
        <v>24</v>
      </c>
      <c r="BG547" s="132">
        <f t="shared" ref="BG547" si="6296">+BI547</f>
        <v>6501</v>
      </c>
      <c r="BH547" s="229">
        <f t="shared" ref="BH547" si="6297">+A547</f>
        <v>44371</v>
      </c>
      <c r="BI547" s="132">
        <f t="shared" ref="BI547" si="6298">+C547</f>
        <v>6501</v>
      </c>
      <c r="BJ547" s="1">
        <f t="shared" ref="BJ547" si="6299">+BE547</f>
        <v>44371</v>
      </c>
      <c r="BK547">
        <f t="shared" ref="BK547" si="6300">+L547</f>
        <v>20</v>
      </c>
      <c r="BL547">
        <f t="shared" ref="BL547" si="6301">+M547</f>
        <v>20</v>
      </c>
      <c r="BM547" s="1">
        <f t="shared" ref="BM547" si="6302">+BJ547</f>
        <v>44371</v>
      </c>
      <c r="BN547">
        <f t="shared" ref="BN547" si="6303">+BN546+BK547</f>
        <v>10193</v>
      </c>
      <c r="BO547">
        <f t="shared" ref="BO547" si="6304">+BO546+BL547</f>
        <v>5638</v>
      </c>
      <c r="BP547" s="179">
        <f t="shared" ref="BP547" si="6305">+A547</f>
        <v>44371</v>
      </c>
      <c r="BQ547">
        <f t="shared" ref="BQ547" si="6306">+AF547</f>
        <v>11905</v>
      </c>
      <c r="BR547">
        <f t="shared" ref="BR547" si="6307">+AH547</f>
        <v>11621</v>
      </c>
      <c r="BS547">
        <f t="shared" ref="BS547" si="6308">+AJ547</f>
        <v>210</v>
      </c>
      <c r="BT547">
        <v>15</v>
      </c>
      <c r="BU547">
        <f t="shared" ref="BU547" si="6309">+AD547</f>
        <v>7</v>
      </c>
      <c r="BV547">
        <f t="shared" ref="BV547" si="6310">+BV546+BU547</f>
        <v>755</v>
      </c>
      <c r="BW547" s="179">
        <f t="shared" ref="BW547" si="6311">+A547</f>
        <v>44371</v>
      </c>
      <c r="BX547">
        <f t="shared" ref="BX547" si="6312">+AL547</f>
        <v>53</v>
      </c>
      <c r="BY547">
        <f t="shared" ref="BY547" si="6313">+AN547</f>
        <v>51</v>
      </c>
      <c r="BZ547">
        <f t="shared" ref="BZ547" si="6314">+AP547</f>
        <v>0</v>
      </c>
      <c r="CA547" s="179">
        <f t="shared" ref="CA547" si="6315">+A547</f>
        <v>44371</v>
      </c>
      <c r="CB547">
        <f t="shared" ref="CB547" si="6316">+AR547</f>
        <v>14389</v>
      </c>
      <c r="CC547">
        <f t="shared" ref="CC547" si="6317">+AT547</f>
        <v>9288</v>
      </c>
      <c r="CD547">
        <f t="shared" ref="CD547" si="6318">+AV547</f>
        <v>605</v>
      </c>
      <c r="CE547" s="179">
        <f t="shared" ref="CE547" si="6319">+A547</f>
        <v>44371</v>
      </c>
      <c r="CF547">
        <f t="shared" ref="CF547" si="6320">+AD547</f>
        <v>7</v>
      </c>
      <c r="CG547">
        <f t="shared" ref="CG547" si="6321">+AG547</f>
        <v>2</v>
      </c>
      <c r="CH547" s="179">
        <f t="shared" ref="CH547" si="6322">+A547</f>
        <v>44371</v>
      </c>
      <c r="CI547">
        <f t="shared" ref="CI547" si="6323">+AI547</f>
        <v>0</v>
      </c>
      <c r="CJ547" s="1">
        <f t="shared" ref="CJ547" si="6324">+Z547</f>
        <v>44371</v>
      </c>
      <c r="CK547" s="282">
        <f t="shared" ref="CK547" si="6325">+AD547</f>
        <v>7</v>
      </c>
      <c r="CL547" s="1">
        <f t="shared" ref="CL547" si="6326">+Z547</f>
        <v>44371</v>
      </c>
      <c r="CM547" s="283">
        <f t="shared" ref="CM547" si="6327">+AI547</f>
        <v>0</v>
      </c>
    </row>
    <row r="548" spans="1:91" ht="18" customHeight="1" x14ac:dyDescent="0.55000000000000004">
      <c r="A548" s="179">
        <v>44372</v>
      </c>
      <c r="B548" s="240">
        <v>25</v>
      </c>
      <c r="C548" s="154">
        <f t="shared" ref="C548" si="6328">+B548+C547</f>
        <v>6526</v>
      </c>
      <c r="D548" s="154">
        <f t="shared" ref="D548" si="6329">+C548-F548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0">+A548</f>
        <v>44372</v>
      </c>
      <c r="AA548" s="230">
        <f t="shared" ref="AA548" si="6331">+AF548+AL548+AR548</f>
        <v>26427</v>
      </c>
      <c r="AB548" s="230">
        <f t="shared" ref="AB548" si="6332">+AH548+AN548+AT548</f>
        <v>21322</v>
      </c>
      <c r="AC548" s="231">
        <f t="shared" ref="AC548" si="6333">+AJ548+AP548+AV548</f>
        <v>820</v>
      </c>
      <c r="AD548" s="183">
        <f t="shared" ref="AD548" si="6334">+AF548-AF547</f>
        <v>4</v>
      </c>
      <c r="AE548" s="243">
        <f t="shared" ref="AE548" si="6335">+AE547+AD548</f>
        <v>10704</v>
      </c>
      <c r="AF548" s="155">
        <v>11909</v>
      </c>
      <c r="AG548" s="184">
        <f t="shared" ref="AG548" si="6336">+AH548-AH547</f>
        <v>0</v>
      </c>
      <c r="AH548" s="155">
        <v>11621</v>
      </c>
      <c r="AI548" s="184">
        <f t="shared" ref="AI548" si="6337">+AJ548-AJ547</f>
        <v>0</v>
      </c>
      <c r="AJ548" s="185">
        <v>210</v>
      </c>
      <c r="AK548" s="186">
        <f t="shared" ref="AK548" si="6338">+AL548-AL547</f>
        <v>0</v>
      </c>
      <c r="AL548" s="155">
        <v>53</v>
      </c>
      <c r="AM548" s="184">
        <f t="shared" ref="AM548" si="6339">+AN548-AN547</f>
        <v>0</v>
      </c>
      <c r="AN548" s="155">
        <v>51</v>
      </c>
      <c r="AO548" s="184">
        <f t="shared" ref="AO548" si="6340">+AP548-AP547</f>
        <v>0</v>
      </c>
      <c r="AP548" s="187">
        <v>0</v>
      </c>
      <c r="AQ548" s="186">
        <f t="shared" ref="AQ548" si="6341">+AR548-AR547</f>
        <v>76</v>
      </c>
      <c r="AR548" s="155">
        <v>14465</v>
      </c>
      <c r="AS548" s="184">
        <f t="shared" si="6289"/>
        <v>362</v>
      </c>
      <c r="AT548" s="155">
        <v>9650</v>
      </c>
      <c r="AU548" s="184">
        <f t="shared" ref="AU548" si="6342">+AV548-AV547</f>
        <v>5</v>
      </c>
      <c r="AV548" s="188">
        <v>610</v>
      </c>
      <c r="AW548" s="238">
        <f t="shared" si="1985"/>
        <v>387</v>
      </c>
      <c r="AX548" s="237">
        <f t="shared" ref="AX548" si="6343">+A548</f>
        <v>44372</v>
      </c>
      <c r="AY548" s="6">
        <v>0</v>
      </c>
      <c r="AZ548" s="238">
        <f t="shared" ref="AZ548" si="6344">+AZ547+AY548</f>
        <v>410</v>
      </c>
      <c r="BA548" s="238">
        <f t="shared" si="2496"/>
        <v>331</v>
      </c>
      <c r="BB548" s="130">
        <v>0</v>
      </c>
      <c r="BC548" s="27">
        <f t="shared" ref="BC548" si="6345">+BC547+BB548</f>
        <v>964</v>
      </c>
      <c r="BD548" s="238">
        <f t="shared" si="2497"/>
        <v>366</v>
      </c>
      <c r="BE548" s="229">
        <f t="shared" ref="BE548" si="6346">+Z548</f>
        <v>44372</v>
      </c>
      <c r="BF548" s="132">
        <f t="shared" ref="BF548" si="6347">+B548</f>
        <v>25</v>
      </c>
      <c r="BG548" s="132">
        <f t="shared" ref="BG548" si="6348">+BI548</f>
        <v>6526</v>
      </c>
      <c r="BH548" s="229">
        <f t="shared" ref="BH548" si="6349">+A548</f>
        <v>44372</v>
      </c>
      <c r="BI548" s="132">
        <f t="shared" ref="BI548" si="6350">+C548</f>
        <v>6526</v>
      </c>
      <c r="BJ548" s="1">
        <f t="shared" ref="BJ548" si="6351">+BE548</f>
        <v>44372</v>
      </c>
      <c r="BK548">
        <f t="shared" ref="BK548" si="6352">+L548</f>
        <v>23</v>
      </c>
      <c r="BL548">
        <f t="shared" ref="BL548" si="6353">+M548</f>
        <v>23</v>
      </c>
      <c r="BM548" s="1">
        <f t="shared" ref="BM548" si="6354">+BJ548</f>
        <v>44372</v>
      </c>
      <c r="BN548">
        <f t="shared" ref="BN548" si="6355">+BN547+BK548</f>
        <v>10216</v>
      </c>
      <c r="BO548">
        <f t="shared" ref="BO548" si="6356">+BO547+BL548</f>
        <v>5661</v>
      </c>
      <c r="BP548" s="179">
        <f t="shared" ref="BP548" si="6357">+A548</f>
        <v>44372</v>
      </c>
      <c r="BQ548">
        <f t="shared" ref="BQ548" si="6358">+AF548</f>
        <v>11909</v>
      </c>
      <c r="BR548">
        <f t="shared" ref="BR548" si="6359">+AH548</f>
        <v>11621</v>
      </c>
      <c r="BS548">
        <f t="shared" ref="BS548" si="6360">+AJ548</f>
        <v>210</v>
      </c>
      <c r="BT548">
        <v>15</v>
      </c>
      <c r="BU548">
        <f t="shared" ref="BU548" si="6361">+AD548</f>
        <v>4</v>
      </c>
      <c r="BV548">
        <f t="shared" ref="BV548" si="6362">+BV547+BU548</f>
        <v>759</v>
      </c>
      <c r="BW548" s="179">
        <f t="shared" ref="BW548" si="6363">+A548</f>
        <v>44372</v>
      </c>
      <c r="BX548">
        <f t="shared" ref="BX548" si="6364">+AL548</f>
        <v>53</v>
      </c>
      <c r="BY548">
        <f t="shared" ref="BY548" si="6365">+AN548</f>
        <v>51</v>
      </c>
      <c r="BZ548">
        <f t="shared" ref="BZ548" si="6366">+AP548</f>
        <v>0</v>
      </c>
      <c r="CA548" s="179">
        <f t="shared" ref="CA548" si="6367">+A548</f>
        <v>44372</v>
      </c>
      <c r="CB548">
        <f t="shared" ref="CB548" si="6368">+AR548</f>
        <v>14465</v>
      </c>
      <c r="CC548">
        <f t="shared" ref="CC548" si="6369">+AT548</f>
        <v>9650</v>
      </c>
      <c r="CD548">
        <f t="shared" ref="CD548" si="6370">+AV548</f>
        <v>610</v>
      </c>
      <c r="CE548" s="179">
        <f t="shared" ref="CE548" si="6371">+A548</f>
        <v>44372</v>
      </c>
      <c r="CF548">
        <f t="shared" ref="CF548" si="6372">+AD548</f>
        <v>4</v>
      </c>
      <c r="CG548">
        <f t="shared" ref="CG548" si="6373">+AG548</f>
        <v>0</v>
      </c>
      <c r="CH548" s="179">
        <f t="shared" ref="CH548" si="6374">+A548</f>
        <v>44372</v>
      </c>
      <c r="CI548">
        <f t="shared" ref="CI548" si="6375">+AI548</f>
        <v>0</v>
      </c>
      <c r="CJ548" s="1">
        <f t="shared" ref="CJ548" si="6376">+Z548</f>
        <v>44372</v>
      </c>
      <c r="CK548" s="282">
        <f t="shared" ref="CK548" si="6377">+AD548</f>
        <v>4</v>
      </c>
      <c r="CL548" s="1">
        <f t="shared" ref="CL548" si="6378">+Z548</f>
        <v>44372</v>
      </c>
      <c r="CM548" s="283">
        <f t="shared" ref="CM548" si="6379">+AI548</f>
        <v>0</v>
      </c>
    </row>
    <row r="549" spans="1:91" ht="18" customHeight="1" x14ac:dyDescent="0.55000000000000004">
      <c r="A549" s="179">
        <v>44373</v>
      </c>
      <c r="B549" s="240">
        <v>14</v>
      </c>
      <c r="C549" s="154">
        <f t="shared" ref="C549" si="6380">+B549+C548</f>
        <v>6540</v>
      </c>
      <c r="D549" s="154">
        <f t="shared" ref="D549" si="6381">+C549-F549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82">+A549</f>
        <v>44373</v>
      </c>
      <c r="AA549" s="230">
        <f t="shared" ref="AA549" si="6383">+AF549+AL549+AR549</f>
        <v>26509</v>
      </c>
      <c r="AB549" s="230">
        <f t="shared" ref="AB549" si="6384">+AH549+AN549+AT549</f>
        <v>21591</v>
      </c>
      <c r="AC549" s="231">
        <f t="shared" ref="AC549" si="6385">+AJ549+AP549+AV549</f>
        <v>833</v>
      </c>
      <c r="AD549" s="183">
        <f t="shared" ref="AD549" si="6386">+AF549-AF548</f>
        <v>2</v>
      </c>
      <c r="AE549" s="243">
        <f t="shared" ref="AE549" si="6387">+AE548+AD549</f>
        <v>10706</v>
      </c>
      <c r="AF549" s="155">
        <v>11911</v>
      </c>
      <c r="AG549" s="184">
        <f t="shared" ref="AG549" si="6388">+AH549-AH548</f>
        <v>3</v>
      </c>
      <c r="AH549" s="155">
        <v>11624</v>
      </c>
      <c r="AI549" s="184">
        <f t="shared" ref="AI549" si="6389">+AJ549-AJ548</f>
        <v>0</v>
      </c>
      <c r="AJ549" s="185">
        <v>210</v>
      </c>
      <c r="AK549" s="186">
        <f t="shared" ref="AK549" si="6390">+AL549-AL548</f>
        <v>0</v>
      </c>
      <c r="AL549" s="155">
        <v>53</v>
      </c>
      <c r="AM549" s="184">
        <f t="shared" ref="AM549" si="6391">+AN549-AN548</f>
        <v>0</v>
      </c>
      <c r="AN549" s="155">
        <v>51</v>
      </c>
      <c r="AO549" s="184">
        <f t="shared" ref="AO549" si="6392">+AP549-AP548</f>
        <v>0</v>
      </c>
      <c r="AP549" s="187">
        <v>0</v>
      </c>
      <c r="AQ549" s="186">
        <f t="shared" ref="AQ549:AQ550" si="6393">+AR549-AR548</f>
        <v>80</v>
      </c>
      <c r="AR549" s="155">
        <v>14545</v>
      </c>
      <c r="AS549" s="184">
        <f t="shared" ref="AS549:AS550" si="6394">+AT549-AT548</f>
        <v>266</v>
      </c>
      <c r="AT549" s="155">
        <v>9916</v>
      </c>
      <c r="AU549" s="184">
        <f t="shared" ref="AU549:AU550" si="6395">+AV549-AV548</f>
        <v>13</v>
      </c>
      <c r="AV549" s="188">
        <v>623</v>
      </c>
      <c r="AW549" s="238">
        <f t="shared" si="1985"/>
        <v>388</v>
      </c>
      <c r="AX549" s="237">
        <f t="shared" ref="AX549" si="6396">+A549</f>
        <v>44373</v>
      </c>
      <c r="AY549" s="6">
        <v>0</v>
      </c>
      <c r="AZ549" s="238">
        <f t="shared" ref="AZ549" si="6397">+AZ548+AY549</f>
        <v>410</v>
      </c>
      <c r="BA549" s="238">
        <f t="shared" si="2496"/>
        <v>332</v>
      </c>
      <c r="BB549" s="130">
        <v>0</v>
      </c>
      <c r="BC549" s="27">
        <f t="shared" ref="BC549" si="6398">+BC548+BB549</f>
        <v>964</v>
      </c>
      <c r="BD549" s="238">
        <f t="shared" si="2497"/>
        <v>367</v>
      </c>
      <c r="BE549" s="229">
        <f t="shared" ref="BE549" si="6399">+Z549</f>
        <v>44373</v>
      </c>
      <c r="BF549" s="132">
        <f t="shared" ref="BF549:BF550" si="6400">+B549</f>
        <v>14</v>
      </c>
      <c r="BG549" s="132">
        <f t="shared" ref="BG549" si="6401">+BI549</f>
        <v>6540</v>
      </c>
      <c r="BH549" s="229">
        <f t="shared" ref="BH549" si="6402">+A549</f>
        <v>44373</v>
      </c>
      <c r="BI549" s="132">
        <f t="shared" ref="BI549" si="6403">+C549</f>
        <v>6540</v>
      </c>
      <c r="BJ549" s="1">
        <f t="shared" ref="BJ549" si="6404">+BE549</f>
        <v>44373</v>
      </c>
      <c r="BK549">
        <f t="shared" ref="BK549" si="6405">+L549</f>
        <v>21</v>
      </c>
      <c r="BL549">
        <f t="shared" ref="BL549" si="6406">+M549</f>
        <v>21</v>
      </c>
      <c r="BM549" s="1">
        <f t="shared" ref="BM549" si="6407">+BJ549</f>
        <v>44373</v>
      </c>
      <c r="BN549">
        <f t="shared" ref="BN549" si="6408">+BN548+BK549</f>
        <v>10237</v>
      </c>
      <c r="BO549">
        <f t="shared" ref="BO549" si="6409">+BO548+BL549</f>
        <v>5682</v>
      </c>
      <c r="BP549" s="179">
        <f t="shared" ref="BP549" si="6410">+A549</f>
        <v>44373</v>
      </c>
      <c r="BQ549">
        <f t="shared" ref="BQ549" si="6411">+AF549</f>
        <v>11911</v>
      </c>
      <c r="BR549">
        <f t="shared" ref="BR549" si="6412">+AH549</f>
        <v>11624</v>
      </c>
      <c r="BS549">
        <f t="shared" ref="BS549" si="6413">+AJ549</f>
        <v>210</v>
      </c>
      <c r="BT549">
        <v>15</v>
      </c>
      <c r="BU549">
        <f t="shared" ref="BU549" si="6414">+AD549</f>
        <v>2</v>
      </c>
      <c r="BV549">
        <f t="shared" ref="BV549" si="6415">+BV548+BU549</f>
        <v>761</v>
      </c>
      <c r="BW549" s="179">
        <f t="shared" ref="BW549" si="6416">+A549</f>
        <v>44373</v>
      </c>
      <c r="BX549">
        <f t="shared" ref="BX549:BX550" si="6417">+AL549</f>
        <v>53</v>
      </c>
      <c r="BY549">
        <f t="shared" ref="BY549" si="6418">+AN549</f>
        <v>51</v>
      </c>
      <c r="BZ549">
        <f t="shared" ref="BZ549" si="6419">+AP549</f>
        <v>0</v>
      </c>
      <c r="CA549" s="179">
        <f t="shared" ref="CA549" si="6420">+A549</f>
        <v>44373</v>
      </c>
      <c r="CB549">
        <f t="shared" ref="CB549" si="6421">+AR549</f>
        <v>14545</v>
      </c>
      <c r="CC549">
        <f t="shared" ref="CC549" si="6422">+AT549</f>
        <v>9916</v>
      </c>
      <c r="CD549">
        <f t="shared" ref="CD549" si="6423">+AV549</f>
        <v>623</v>
      </c>
      <c r="CE549" s="179">
        <f t="shared" ref="CE549" si="6424">+A549</f>
        <v>44373</v>
      </c>
      <c r="CF549">
        <f t="shared" ref="CF549" si="6425">+AD549</f>
        <v>2</v>
      </c>
      <c r="CG549">
        <f t="shared" ref="CG549" si="6426">+AG549</f>
        <v>3</v>
      </c>
      <c r="CH549" s="179">
        <f t="shared" ref="CH549" si="6427">+A549</f>
        <v>44373</v>
      </c>
      <c r="CI549">
        <f t="shared" ref="CI549" si="6428">+AI549</f>
        <v>0</v>
      </c>
      <c r="CJ549" s="1">
        <f t="shared" ref="CJ549" si="6429">+Z549</f>
        <v>44373</v>
      </c>
      <c r="CK549" s="282">
        <f t="shared" ref="CK549" si="6430">+AD549</f>
        <v>2</v>
      </c>
      <c r="CL549" s="1">
        <f t="shared" ref="CL549" si="6431">+Z549</f>
        <v>44373</v>
      </c>
      <c r="CM549" s="283">
        <f t="shared" ref="CM549" si="6432">+AI549</f>
        <v>0</v>
      </c>
    </row>
    <row r="550" spans="1:91" ht="18" customHeight="1" x14ac:dyDescent="0.55000000000000004">
      <c r="A550" s="179">
        <v>44374</v>
      </c>
      <c r="B550" s="240">
        <v>21</v>
      </c>
      <c r="C550" s="154">
        <f t="shared" ref="C550" si="6433">+B550+C549</f>
        <v>6561</v>
      </c>
      <c r="D550" s="154">
        <f t="shared" ref="D550" si="643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35">+A550</f>
        <v>44374</v>
      </c>
      <c r="AA550" s="230">
        <f t="shared" ref="AA550" si="6436">+AF550+AL550+AR550</f>
        <v>26605</v>
      </c>
      <c r="AB550" s="230">
        <f t="shared" ref="AB550" si="6437">+AH550+AN550+AT550</f>
        <v>21326</v>
      </c>
      <c r="AC550" s="231">
        <f t="shared" ref="AC550" si="6438">+AJ550+AP550+AV550</f>
        <v>842</v>
      </c>
      <c r="AD550" s="183">
        <f t="shared" ref="AD550" si="6439">+AF550-AF549</f>
        <v>6</v>
      </c>
      <c r="AE550" s="243">
        <f t="shared" ref="AE550" si="6440">+AE549+AD550</f>
        <v>10712</v>
      </c>
      <c r="AF550" s="155">
        <v>11917</v>
      </c>
      <c r="AG550" s="184">
        <f t="shared" ref="AG550" si="6441">+AH550-AH549</f>
        <v>1</v>
      </c>
      <c r="AH550" s="155">
        <v>11625</v>
      </c>
      <c r="AI550" s="184">
        <f t="shared" ref="AI550" si="6442">+AJ550-AJ549</f>
        <v>0</v>
      </c>
      <c r="AJ550" s="185">
        <v>210</v>
      </c>
      <c r="AK550" s="186">
        <f t="shared" ref="AK550" si="6443">+AL550-AL549</f>
        <v>1</v>
      </c>
      <c r="AL550" s="155">
        <v>54</v>
      </c>
      <c r="AM550" s="184">
        <f t="shared" ref="AM550" si="6444">+AN550-AN549</f>
        <v>0</v>
      </c>
      <c r="AN550" s="155">
        <v>51</v>
      </c>
      <c r="AO550" s="184">
        <f t="shared" ref="AO550" si="6445">+AP550-AP549</f>
        <v>0</v>
      </c>
      <c r="AP550" s="187">
        <v>0</v>
      </c>
      <c r="AQ550" s="186">
        <f t="shared" si="6393"/>
        <v>89</v>
      </c>
      <c r="AR550" s="155">
        <v>14634</v>
      </c>
      <c r="AS550" s="184">
        <f t="shared" si="6394"/>
        <v>-266</v>
      </c>
      <c r="AT550" s="155">
        <v>9650</v>
      </c>
      <c r="AU550" s="184">
        <f t="shared" si="6395"/>
        <v>9</v>
      </c>
      <c r="AV550" s="188">
        <v>632</v>
      </c>
      <c r="AW550" s="238">
        <f t="shared" si="1985"/>
        <v>389</v>
      </c>
      <c r="AX550" s="237">
        <f t="shared" ref="AX550" si="6446">+A550</f>
        <v>44374</v>
      </c>
      <c r="AY550" s="6">
        <v>0</v>
      </c>
      <c r="AZ550" s="238">
        <f t="shared" ref="AZ550" si="6447">+AZ549+AY550</f>
        <v>410</v>
      </c>
      <c r="BA550" s="238">
        <f t="shared" si="2496"/>
        <v>333</v>
      </c>
      <c r="BB550" s="130">
        <v>0</v>
      </c>
      <c r="BC550" s="27">
        <f t="shared" ref="BC550" si="6448">+BC549+BB550</f>
        <v>964</v>
      </c>
      <c r="BD550" s="238">
        <f t="shared" si="2497"/>
        <v>368</v>
      </c>
      <c r="BE550" s="229">
        <f t="shared" ref="BE550" si="6449">+Z550</f>
        <v>44374</v>
      </c>
      <c r="BF550" s="132">
        <f t="shared" ref="BF550" si="6450">+B550</f>
        <v>21</v>
      </c>
      <c r="BG550" s="132">
        <f t="shared" ref="BG550" si="6451">+BI550</f>
        <v>6561</v>
      </c>
      <c r="BH550" s="229">
        <f t="shared" ref="BH550" si="6452">+A550</f>
        <v>44374</v>
      </c>
      <c r="BI550" s="132">
        <f t="shared" ref="BI550" si="6453">+C550</f>
        <v>6561</v>
      </c>
      <c r="BJ550" s="1">
        <f t="shared" ref="BJ550" si="6454">+BE550</f>
        <v>44374</v>
      </c>
      <c r="BK550">
        <f t="shared" ref="BK550" si="6455">+L550</f>
        <v>22</v>
      </c>
      <c r="BL550">
        <f t="shared" ref="BL550" si="6456">+M550</f>
        <v>22</v>
      </c>
      <c r="BM550" s="1">
        <f t="shared" ref="BM550" si="6457">+BJ550</f>
        <v>44374</v>
      </c>
      <c r="BN550">
        <f t="shared" ref="BN550" si="6458">+BN549+BK550</f>
        <v>10259</v>
      </c>
      <c r="BO550">
        <f t="shared" ref="BO550" si="6459">+BO549+BL550</f>
        <v>5704</v>
      </c>
      <c r="BP550" s="179">
        <f t="shared" ref="BP550" si="6460">+A550</f>
        <v>44374</v>
      </c>
      <c r="BQ550">
        <f t="shared" ref="BQ550" si="6461">+AF550</f>
        <v>11917</v>
      </c>
      <c r="BR550">
        <f t="shared" ref="BR550" si="6462">+AH550</f>
        <v>11625</v>
      </c>
      <c r="BS550">
        <f t="shared" ref="BS550" si="6463">+AJ550</f>
        <v>210</v>
      </c>
      <c r="BT550">
        <v>15</v>
      </c>
      <c r="BU550">
        <f t="shared" ref="BU550" si="6464">+AD550</f>
        <v>6</v>
      </c>
      <c r="BV550">
        <f t="shared" ref="BV550" si="6465">+BV549+BU550</f>
        <v>767</v>
      </c>
      <c r="BW550" s="179">
        <f t="shared" ref="BW550" si="6466">+A550</f>
        <v>44374</v>
      </c>
      <c r="BX550">
        <f t="shared" ref="BX550" si="6467">+AL550</f>
        <v>54</v>
      </c>
      <c r="BY550">
        <f t="shared" ref="BY550" si="6468">+AN550</f>
        <v>51</v>
      </c>
      <c r="BZ550">
        <f t="shared" ref="BZ550" si="6469">+AP550</f>
        <v>0</v>
      </c>
      <c r="CA550" s="179">
        <f t="shared" ref="CA550" si="6470">+A550</f>
        <v>44374</v>
      </c>
      <c r="CB550">
        <f t="shared" ref="CB550" si="6471">+AR550</f>
        <v>14634</v>
      </c>
      <c r="CC550">
        <f t="shared" ref="CC550" si="6472">+AT550</f>
        <v>9650</v>
      </c>
      <c r="CD550">
        <f t="shared" ref="CD550" si="6473">+AV550</f>
        <v>632</v>
      </c>
      <c r="CE550" s="179">
        <f t="shared" ref="CE550" si="6474">+A550</f>
        <v>44374</v>
      </c>
      <c r="CF550">
        <f t="shared" ref="CF550" si="6475">+AD550</f>
        <v>6</v>
      </c>
      <c r="CG550">
        <f t="shared" ref="CG550" si="6476">+AG550</f>
        <v>1</v>
      </c>
      <c r="CH550" s="179">
        <f t="shared" ref="CH550" si="6477">+A550</f>
        <v>44374</v>
      </c>
      <c r="CI550">
        <f t="shared" ref="CI550" si="6478">+AI550</f>
        <v>0</v>
      </c>
      <c r="CJ550" s="1">
        <f t="shared" ref="CJ550" si="6479">+Z550</f>
        <v>44374</v>
      </c>
      <c r="CK550" s="282">
        <f t="shared" ref="CK550" si="6480">+AD550</f>
        <v>6</v>
      </c>
      <c r="CL550" s="1">
        <f t="shared" ref="CL550" si="6481">+Z550</f>
        <v>44374</v>
      </c>
      <c r="CM550" s="283">
        <f t="shared" ref="CM550" si="6482">+AI550</f>
        <v>0</v>
      </c>
    </row>
    <row r="551" spans="1:91" ht="18" customHeight="1" x14ac:dyDescent="0.55000000000000004">
      <c r="A551" s="179"/>
      <c r="B551" s="147"/>
      <c r="C551" s="154"/>
      <c r="D551" s="154"/>
      <c r="E551" s="147"/>
      <c r="F551" s="147"/>
      <c r="G551" s="147"/>
      <c r="H551" s="135"/>
      <c r="I551" s="147"/>
      <c r="J551" s="135"/>
      <c r="K551" s="42"/>
      <c r="L551" s="146"/>
      <c r="M551" s="147"/>
      <c r="N551" s="135"/>
      <c r="O551" s="135"/>
      <c r="P551" s="147"/>
      <c r="Q551" s="147"/>
      <c r="R551" s="135"/>
      <c r="S551" s="135"/>
      <c r="T551" s="147"/>
      <c r="U551" s="147"/>
      <c r="V551" s="135"/>
      <c r="W551" s="42"/>
      <c r="X551" s="148"/>
      <c r="Z551" s="75"/>
      <c r="AA551" s="230"/>
      <c r="AB551" s="230"/>
      <c r="AC551" s="231"/>
      <c r="AD551" s="183"/>
      <c r="AE551" s="243"/>
      <c r="AF551" s="155"/>
      <c r="AG551" s="184"/>
      <c r="AH551" s="155"/>
      <c r="AI551" s="184"/>
      <c r="AJ551" s="185"/>
      <c r="AK551" s="186"/>
      <c r="AL551" s="155"/>
      <c r="AM551" s="184"/>
      <c r="AN551" s="155"/>
      <c r="AO551" s="184"/>
      <c r="AP551" s="187"/>
      <c r="AQ551" s="186"/>
      <c r="AR551" s="155"/>
      <c r="AS551" s="184"/>
      <c r="AT551" s="155"/>
      <c r="AU551" s="184"/>
      <c r="AV551" s="188"/>
      <c r="AX551"/>
      <c r="AY551"/>
      <c r="AZ551"/>
      <c r="BB551"/>
      <c r="BQ551" s="45"/>
      <c r="BR551" s="45"/>
      <c r="BS551" s="45"/>
      <c r="BT551" s="45"/>
      <c r="BU551" s="45"/>
      <c r="BV551" s="45"/>
      <c r="BW551" s="45"/>
    </row>
    <row r="552" spans="1:91" ht="7" customHeight="1" thickBot="1" x14ac:dyDescent="0.6">
      <c r="A552" s="66"/>
      <c r="B552" s="146"/>
      <c r="C552" s="154"/>
      <c r="D552" s="147"/>
      <c r="E552" s="147"/>
      <c r="F552" s="147"/>
      <c r="G552" s="147"/>
      <c r="H552" s="135"/>
      <c r="I552" s="147"/>
      <c r="J552" s="135"/>
      <c r="K552" s="148"/>
      <c r="L552" s="146"/>
      <c r="M552" s="147"/>
      <c r="N552" s="135"/>
      <c r="O552" s="135"/>
      <c r="P552" s="147"/>
      <c r="Q552" s="147"/>
      <c r="R552" s="135"/>
      <c r="S552" s="135"/>
      <c r="T552" s="147"/>
      <c r="U552" s="147"/>
      <c r="V552" s="135"/>
      <c r="W552" s="42"/>
      <c r="X552" s="148"/>
      <c r="Z552" s="66"/>
      <c r="AA552" s="64"/>
      <c r="AB552" s="64"/>
      <c r="AC552" s="64"/>
      <c r="AD552" s="183"/>
      <c r="AE552" s="243"/>
      <c r="AF552" s="155"/>
      <c r="AG552" s="184"/>
      <c r="AH552" s="155"/>
      <c r="AI552" s="184"/>
      <c r="AJ552" s="185"/>
      <c r="AK552" s="186"/>
      <c r="AL552" s="155"/>
      <c r="AM552" s="184"/>
      <c r="AN552" s="155"/>
      <c r="AO552" s="184"/>
      <c r="AP552" s="187"/>
      <c r="AQ552" s="186"/>
      <c r="AR552" s="155"/>
      <c r="AS552" s="184"/>
      <c r="AT552" s="155"/>
      <c r="AU552" s="184"/>
      <c r="AV552" s="188"/>
    </row>
    <row r="553" spans="1:91" x14ac:dyDescent="0.55000000000000004">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AE553">
        <f>SUM(AD443:AD448)</f>
        <v>190</v>
      </c>
      <c r="AY553" s="45" t="s">
        <v>476</v>
      </c>
      <c r="BB553" s="45" t="s">
        <v>475</v>
      </c>
      <c r="BU553">
        <f>SUM(BU442:BU552)</f>
        <v>767</v>
      </c>
    </row>
    <row r="554" spans="1:91" x14ac:dyDescent="0.55000000000000004">
      <c r="AI554" s="259">
        <f>SUM(AI189:AI551)</f>
        <v>203</v>
      </c>
      <c r="AY554" s="45">
        <f>SUM(AY359:AY413)</f>
        <v>69</v>
      </c>
      <c r="BB554" s="45">
        <f>SUM(BB374:BB413)</f>
        <v>941</v>
      </c>
    </row>
    <row r="555" spans="1:91" x14ac:dyDescent="0.55000000000000004">
      <c r="L555">
        <f>SUM(L97:L554)</f>
        <v>10259</v>
      </c>
      <c r="P555">
        <f>SUM(P97:P554)</f>
        <v>1966</v>
      </c>
      <c r="AD555">
        <f>SUM(AD188:AD194)</f>
        <v>82</v>
      </c>
    </row>
    <row r="556" spans="1:91" ht="15" customHeight="1" x14ac:dyDescent="0.55000000000000004">
      <c r="A556" s="130"/>
      <c r="D556">
        <f>SUM(B229:B259)</f>
        <v>435</v>
      </c>
      <c r="Z556" s="130"/>
      <c r="AA556" s="130"/>
      <c r="AB556" s="130"/>
      <c r="AC556" s="130"/>
      <c r="AF556">
        <f>SUM(AD188:AD551)</f>
        <v>10714</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23"/>
  <sheetViews>
    <sheetView zoomScaleNormal="100" workbookViewId="0">
      <pane xSplit="3" ySplit="1" topLeftCell="D308" activePane="bottomRight" state="frozen"/>
      <selection pane="topRight" activeCell="C1" sqref="C1"/>
      <selection pane="bottomLeft" activeCell="A2" sqref="A2"/>
      <selection pane="bottomRight" activeCell="M320" sqref="M32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13"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ht="17.5" customHeight="1" x14ac:dyDescent="0.55000000000000004">
      <c r="B314" s="265"/>
      <c r="C314" s="1"/>
      <c r="I314" s="265"/>
      <c r="AF314" s="1"/>
      <c r="AG314" s="266"/>
    </row>
    <row r="315" spans="2:34" x14ac:dyDescent="0.55000000000000004">
      <c r="B315" s="240"/>
      <c r="C315" s="1"/>
      <c r="AF315" s="278">
        <v>1</v>
      </c>
    </row>
    <row r="316" spans="2:34" s="264" customFormat="1" ht="5" customHeight="1" x14ac:dyDescent="0.55000000000000004">
      <c r="B316" s="263"/>
      <c r="C316" s="262"/>
      <c r="AE316" s="5"/>
    </row>
    <row r="317" spans="2:34" ht="5.5" customHeight="1" x14ac:dyDescent="0.55000000000000004">
      <c r="B317" s="256"/>
      <c r="C317" s="1"/>
    </row>
    <row r="318" spans="2:34" x14ac:dyDescent="0.55000000000000004">
      <c r="B318">
        <f>SUM(B2:B317)</f>
        <v>4207</v>
      </c>
      <c r="C318" s="1" t="s">
        <v>348</v>
      </c>
      <c r="D318" s="27">
        <f>SUM(D2:D317)</f>
        <v>1318</v>
      </c>
      <c r="E318" s="27">
        <f>SUM(E2:E317)</f>
        <v>840</v>
      </c>
      <c r="F318" s="27">
        <f>SUM(F2:F317)</f>
        <v>451</v>
      </c>
      <c r="G318" s="27">
        <f>SUM(G2:G317)</f>
        <v>264</v>
      </c>
      <c r="H318" s="27">
        <f>SUM(H2:H317)</f>
        <v>303</v>
      </c>
      <c r="J318">
        <f t="shared" ref="J318:AD318" si="480">SUM(J2:J317)</f>
        <v>75</v>
      </c>
      <c r="K318">
        <f t="shared" si="480"/>
        <v>2</v>
      </c>
      <c r="L318">
        <f t="shared" si="480"/>
        <v>14</v>
      </c>
      <c r="M318">
        <f t="shared" si="480"/>
        <v>26</v>
      </c>
      <c r="N318">
        <f t="shared" si="480"/>
        <v>20</v>
      </c>
      <c r="O318">
        <f t="shared" si="480"/>
        <v>17</v>
      </c>
      <c r="P318">
        <f t="shared" si="480"/>
        <v>25</v>
      </c>
      <c r="Q318">
        <f t="shared" si="480"/>
        <v>41</v>
      </c>
      <c r="R318">
        <f t="shared" si="480"/>
        <v>6</v>
      </c>
      <c r="S318">
        <f t="shared" si="480"/>
        <v>21</v>
      </c>
      <c r="T318">
        <f t="shared" si="480"/>
        <v>37</v>
      </c>
      <c r="U318">
        <f t="shared" si="480"/>
        <v>77</v>
      </c>
      <c r="V318">
        <f t="shared" si="480"/>
        <v>1</v>
      </c>
      <c r="W318">
        <f t="shared" si="480"/>
        <v>65</v>
      </c>
      <c r="X318">
        <f t="shared" si="480"/>
        <v>104</v>
      </c>
      <c r="Y318">
        <f t="shared" si="480"/>
        <v>1</v>
      </c>
      <c r="Z318">
        <f t="shared" si="480"/>
        <v>42</v>
      </c>
      <c r="AA318">
        <f t="shared" si="480"/>
        <v>46</v>
      </c>
      <c r="AB318">
        <f t="shared" si="480"/>
        <v>175</v>
      </c>
      <c r="AC318">
        <f t="shared" si="480"/>
        <v>128</v>
      </c>
      <c r="AD318">
        <f t="shared" si="480"/>
        <v>108</v>
      </c>
    </row>
    <row r="319" spans="2:34" x14ac:dyDescent="0.55000000000000004">
      <c r="C319" s="1"/>
    </row>
    <row r="320" spans="2:34" ht="5" customHeight="1" x14ac:dyDescent="0.55000000000000004">
      <c r="C320" s="1"/>
    </row>
    <row r="323" spans="2:10" x14ac:dyDescent="0.55000000000000004">
      <c r="B323" s="240"/>
      <c r="J32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1" zoomScale="70" zoomScaleNormal="70" workbookViewId="0">
      <selection activeCell="AA20" sqref="AA2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57"/>
  <sheetViews>
    <sheetView topLeftCell="A2" workbookViewId="0">
      <pane xSplit="2" ySplit="2" topLeftCell="C348" activePane="bottomRight" state="frozen"/>
      <selection activeCell="O24" sqref="O24"/>
      <selection pane="topRight" activeCell="O24" sqref="O24"/>
      <selection pane="bottomLeft" activeCell="O24" sqref="O24"/>
      <selection pane="bottomRight" activeCell="G354" sqref="G35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x14ac:dyDescent="0.55000000000000004">
      <c r="B355" s="249"/>
      <c r="C355" s="45"/>
      <c r="G355" s="1"/>
      <c r="H355" s="129"/>
      <c r="I355" s="286"/>
      <c r="J355" s="129"/>
      <c r="K355" s="287"/>
      <c r="L355" s="288"/>
      <c r="M355" s="286"/>
      <c r="N355" s="287"/>
      <c r="O355" s="129"/>
      <c r="P355" s="286"/>
      <c r="Q355" s="289"/>
      <c r="R355" s="290"/>
      <c r="S355" s="289"/>
      <c r="T355" s="129"/>
      <c r="U355" s="291"/>
      <c r="V355" s="286"/>
      <c r="W355" s="286"/>
      <c r="X355" s="129"/>
      <c r="Y355" s="286"/>
      <c r="Z355" s="129"/>
    </row>
    <row r="356" spans="1:26" ht="7.5" customHeight="1" x14ac:dyDescent="0.55000000000000004">
      <c r="H356" s="286"/>
      <c r="I356" s="286"/>
      <c r="J356" s="286"/>
      <c r="K356" s="286"/>
      <c r="L356" s="292"/>
      <c r="M356" s="286"/>
      <c r="N356" s="286"/>
      <c r="O356" s="286"/>
      <c r="P356" s="286"/>
      <c r="Q356" s="286"/>
      <c r="R356" s="292"/>
      <c r="S356" s="286"/>
      <c r="T356" s="286"/>
      <c r="U356" s="286"/>
      <c r="V356" s="286"/>
      <c r="W356" s="286"/>
      <c r="X356" s="129"/>
      <c r="Y356" s="286"/>
      <c r="Z356" s="129"/>
    </row>
    <row r="357" spans="1:26" x14ac:dyDescent="0.55000000000000004">
      <c r="H357" s="286"/>
      <c r="I357" s="286"/>
      <c r="J357" s="286"/>
      <c r="K357" s="286"/>
      <c r="L357" s="292"/>
      <c r="M357" s="286"/>
      <c r="N357" s="286"/>
      <c r="O357" s="286"/>
      <c r="P357" s="286"/>
      <c r="Q357" s="286"/>
      <c r="R357" s="292"/>
      <c r="S357" s="286"/>
      <c r="T357" s="286"/>
      <c r="U357" s="286"/>
      <c r="V357" s="286"/>
      <c r="W357" s="286"/>
      <c r="X357" s="129"/>
      <c r="Y357" s="286"/>
      <c r="Z35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2021-06-28T03:11:25Z</dcterms:modified>
</cp:coreProperties>
</file>